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7-2023\MTA Consolidated Reports. pdfs\Excel-Word-PP\"/>
    </mc:Choice>
  </mc:AlternateContent>
  <xr:revisionPtr revIDLastSave="0" documentId="13_ncr:1_{5A49E805-7949-4159-9468-C8F38E5A54FA}" xr6:coauthVersionLast="47" xr6:coauthVersionMax="47" xr10:uidLastSave="{00000000-0000-0000-0000-000000000000}"/>
  <bookViews>
    <workbookView xWindow="3690" yWindow="465" windowWidth="21600" windowHeight="1431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<sst xmlns="http://schemas.openxmlformats.org/spreadsheetml/2006/main" count="212" uniqueCount="125">
  <si>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</si>
  <si>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</si>
  <si>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</si>
  <si>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</si>
  <si>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</si>
  <si>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</si>
  <si>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</si>
  <si>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</si>
  <si>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</si>
  <si>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</si>
  <si>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</si>
  <si>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</si>
  <si>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</si>
  <si>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</si>
  <si>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</si>
  <si>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</si>
  <si>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</si>
  <si>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</si>
  <si>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</si>
  <si>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</si>
  <si>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</si>
  <si>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</si>
  <si>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</si>
  <si>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</si>
  <si>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</si>
  <si>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</si>
  <si>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</si>
  <si>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</si>
  <si>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</si>
  <si>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</si>
  <si>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</si>
  <si>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</si>
  <si>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</si>
  <si>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</si>
  <si>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</si>
  <si>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</si>
  <si>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</si>
  <si>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</si>
  <si>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</si>
  <si>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</si>
  <si>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</si>
  <si>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</si>
  <si>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</si>
  <si>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</si>
  <si>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</si>
  <si>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</si>
  <si>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</si>
  <si>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t>
  </si>
  <si>
    <t xml:space="preserve">GASB 87 Lease Adjustment </t>
  </si>
  <si>
    <t>Agencies variances were minor.</t>
  </si>
  <si>
    <t>July</t>
  </si>
  <si>
    <t>NYCT was favorable by $10.9M mainly due to higher Paratransit Reimbursement and recoveries. The LIRR was favorable by $1.5M mainly due to the timing of rental, advertising, and miscellaneous revenue.  FMTAC was favorable by $1.3M driven by a positive shift in the market value of the invested asset portfolio. The timing of GCT retail revenue and higher interest income was mainly responsible for the favorable result of $1.3M at MNR, and B&amp;T was favorable by $0.5M mainly due to the timing of E-ZPass administrative fees.    These results were partially offset by unfavorable variances of ($6.3M) at MTA HQ mainly due to lower rental and Transit Museum revenue, and the timing of funding from the Manhattan District Attorney’s Office, and ($1.9M) at MTA Bus mainly due to the timing of student reimbursement and lower other contract services.</t>
  </si>
  <si>
    <t xml:space="preserve">MNR was unfavorable by ($20.8M) mainly due to the timing of the Local Subsidy to Cover Pension Prepayment; ($12.1M) at MTA HQ mainly due to factors noted for the month; and MTA Bus ($1.2M) mainly due to the timing of student fares reimbursement, and lower other contract services, and advertising revenue. These results were partially offset by favorable variances of $3.8M at the LIRR mainly due to higher rental and advertising revenue, and $3.2M at FMTAC, $2.6M at NYCT, and $1.9M at B&amp;T, all due to factors noted for the month.  </t>
  </si>
  <si>
    <t>Vacancies contributed to the favorable outcomes of $86.7M at NYCT, $9.9M at the LIRR, $7.4M at B&amp;T, $4.0M at MTA Bus, and $1.2M at SIR.  Partially offsetting these results were unfavorable outcomes of ($12.5M) at MTA HQ mainly due to vacation accruals, the timing of hiring and retro wage payments, and agency billings, and ($3.7M) at MNR mainly reflecting lower capital project activity and retiree payouts.</t>
  </si>
  <si>
    <t>Unfavorable outcomes resulted from overruns totaling ($13.8M) at NYCT, ($0.9M) at MNR, and ($0.5M) at B&amp;T, all due to higher vacancy/absentee coverage requirements. Partially offsetting these results were favorable outcomes of $1.6M at the LIRR mainly due to lower programmatic/routine maintenance, scheduled service, and vacancy/absentee coverage, and $1.3M at MTA Bus mainly due to lower unscheduled service, lower programmatic maintenance, and favorable traffic.</t>
  </si>
  <si>
    <t>NYCT and MNR were unfavorable by ($113.3M) and ($4.5M), respectively, reflecting the continuation of drivers referenced for the month. MTA HQ was unfavorable by ($2.0M) mainly due to higher MTA PD coverage deployment requirements, and the LIRR was unfavorable by ($0.6M) mainly due to higher programmatic/routine maintenance. These results were partially offset by a favorable variance of $2.8M at MTA Bus mainly due to lower unscheduled service, lower programmatic maintenance, less weather-related overtime requirements, and favorable traffic.</t>
  </si>
  <si>
    <t>The overall favorable outcome was mainly attributable to the timing of various expenses at the following agencies: MTA HQ $6.5M for Gowanus, janitorial service, construction services safety equipment supplies, MTA IT telephone, and homeless outreach; NYCT $6.2M for facility expense charges; B&amp;T $5.3M  for Major Maintenance &amp; Painting, Refuse &amp; Recycling, E-ZPass Equipment costs, and E-Z Pass Customer Service Center; and LIRR $0.9M for project reimbursement of vehicles and work train usage, and the timing of JCC maintenance &amp; repairs.</t>
  </si>
  <si>
    <t>Unfavorable ($2.0M) at NYCT mainly due to higher support costs.</t>
  </si>
  <si>
    <t xml:space="preserve">Unfavorable ($6.7M) at NYCT mainly due to higher support costs. </t>
  </si>
  <si>
    <t>MTA Bus was favorable by $11.0M.</t>
  </si>
  <si>
    <t>MTA Bus was favorable by $22.1M.</t>
  </si>
  <si>
    <t>Reflects the impact of a Generally Accepted Accounting Principles (GAAP) change in OPEB liability (GASB 75). MTA Bus was favorable by $10.8M.</t>
  </si>
  <si>
    <t>Reflects the impact of a Generally Accepted Accounting Principles (GAAP) change in OPEB liability (GASB 75). MTA Bus was favorable by $21.6M.</t>
  </si>
  <si>
    <t>Passenger revenue was unfavorable at NYCT by ($6.8M), mainly due to lower Bus ridership, partially offset by higher Subway ridership. This result was partially offset by favorable variances of $3.9M at MNR and $2.4M at the LIRR, mainly due to higher ridership and yields.</t>
  </si>
  <si>
    <t>MNR, the LIRR, NYCT, and MTA Bus were favorable by $18.4M, $6.9M, $3.6M, and $3.2M, respectively, mainly due to higher ridership.</t>
  </si>
  <si>
    <t>EXPLANATION OF VARIANCES BETWEEN MID-YEAR FORECAST AND ACTUAL - ACCRUAL BASIS</t>
  </si>
  <si>
    <t>The overall favorable outcome was mainly attributable to the timing of various expenses at the following agencies: MTA HQ $13.7M mainly for MTA IT-related items including software services, maintenance and repairs and consulting services, data center charges, and engineering services; $6.6M at the LIRR for reclassification of expenses from the retirement and disposal of rail cars, and fiber optic network expenses; $1.7M at MTA Bus for interagency billing, bus technology, and service contracts; $1.3M at B&amp;T mainly for bond issuance costs; and $0.9M at SIR mainly for COVID cleaning. These results were partially offset by the unfavorable result of ($5.3M) at NYCT mainly due to the timing of payments.</t>
  </si>
  <si>
    <t>MTA HQ, MTA Bus, B&amp;T, and SIR were favorable by $36.1M, $3.3M, $3.2M, and $1.1M, respectively, reflecting the continuation of drivers referenced for the month; $17.6M at NYCT mainly due to the timing of payments; $3.3M at the LIRR for the timing of fiber optic network expenses, Sperry rail testing, and various expenses; and $2.1M at MNR for consulting and engineering services. These results were partially offset by an unfavorable variance of ($0.9M) at MTAC&amp;D due to the timing of recoveries from agencies.</t>
  </si>
  <si>
    <t>The overall favorable variance was mainly attributable to the following agencies: $5.4M at the LIRR, primarily due to the timing of modifications and RCM activity for the revenue fleet and right of way material; $3.2M at MTA Bus, mainly due to lower usage of general maintenance material and the timing of the Shop Program; and $2.2M at NYCT mainly favorable timing of vehicle materials and track and switch materials expenses.  These results were partially offset by an unfavorable variance of ($0.5M) at MNR, mainly due to charges for miscellaneous inventory adjustments.</t>
  </si>
  <si>
    <t>LIRR, NYCT, and MTA Bus were favorable by $20.0M, $8.5M, and $4.0M, respectively, reflecting the continuation of drivers referenced for the month. B&amp;T was favorable by $1.0M mainly due to the timing of small equipment and supply categories expenses. These results were partially offset by an unfavorable variance of ($3.4M) at MNR, primarily due to miscellaneous inventory adjustments and the timing of infrastructure repairs.</t>
  </si>
  <si>
    <t>NYCT was unfavorable by ($4.6M) mainly due to higher credit/debit card processing fees. MTA HQ was unfavorable by ($2.4M) mainly due to the timing of the Staten Island resident toll rebate program.  The LIRR was unfavorable by ($0.6M) mainly due to higher bad debt reserves and higher credit/debit card processing fees, and FMTAC was unfavorable by ($0.5M) mainly due to higher incurred general &amp; and administrative, commissions, and safety loss control expenses.  These results were partially offset by favorable variances of $1.2M at B&amp;T and $0.5M at MTA Bus, mainly due to factors noted for the month, and MNR was favorable by $0.7M mainly due to lower bad debt reserves for GCT tenants.</t>
  </si>
  <si>
    <t>NYCT was favorable by $1.2M mainly due to the timing of mobility tax payments. MTA HQ was favorable by $0.8M mainly due to the timing of non-operating purchase expenses, and B&amp;T was favorable by $0.6M mainly due to the timing of credit/debit processing fees. These results were partially offset by an unfavorable variance of ($0.5M) at the MNR mainly due to higher West-of-Hudson service subsidy payments and lower Amtrak recoveries.</t>
  </si>
  <si>
    <t>Traffic volume was above forecasted levels</t>
  </si>
  <si>
    <t>Timing differences in project completions and assets reaching beneficial use resulted in favorable variances of $6.9M at NYCT, $3.1M at LIRR, $0.6M at MNR, and $0.5M at MTA Bus and unfavorable variances of ($1.6M) at B&amp;T, and ($0.7M) at SIR.</t>
  </si>
  <si>
    <t>Timing differences in project completions and assets reaching beneficial use resulted in unfavorable variances of ($18.7M) at the LIRR, ($6.0M) at B&amp;T, ($4.2M) at MTA HQ, ($2.8M) at MNR, ($1.3M) at SIR, and ($0.5M) at GCMOC and favorable variances of $1.5M at NYCT, and $0.9M at MTA Bus.</t>
  </si>
  <si>
    <t>Unfavorable variance of ($0.5M) at MTA Bus.  Other agency variances were minor.</t>
  </si>
  <si>
    <t>Favorable variance: $0.6M at the LIRR. Other Agency variances were minor.</t>
  </si>
  <si>
    <t>Unfavorable variance: ($0.8M) at NYCT. Favorable variance: $0.7M at MTAC&amp;D. Other Agencies variances were minor.</t>
  </si>
  <si>
    <t xml:space="preserve">Favorable variances: $1.0M at MNR, and $0.6M at NYCT. Other Agency variances were minor.
</t>
  </si>
  <si>
    <t>Favorable variances: $4.0M at NYCT, and $2.8M at MNR. Other variances were minor.</t>
  </si>
  <si>
    <t xml:space="preserve">The LIRR was favorable by $2.9M mainly due to lower Railroad Retirement taxes and the timing of FELA indemnity reserves. MTA Bus was favorable by $2.0M mainly due to lower payroll-related expenses, worker’s compensation, and interagency payments. MTA HQ was favorable by $1.1M mainly due to vacancies and lower agency billings, and B&amp;T was favorable by $0.6M mainly due to timing and vacancies. These results were partially offset by unfavorable variances of ($2.7M) at NYCT mainly due to the timing of reimbursable fringe overhead credits, and ($0.7M) at MNR mainly due to higher employee claim provision and labor costs.  </t>
  </si>
  <si>
    <t>MTA Bus, B&amp;T, and the LIRR were favorable by $4.5M, $3.9M, and $3.6M, respectively, reflecting the continuation of drivers referenced for the month. These results were partially offset by unfavorable variances of ($10.5M) at NYCT, and ($1.6M) at MNR, mainly reflecting the continuation of drivers referenced for the month.</t>
  </si>
  <si>
    <t xml:space="preserve">MTA HQ, MNR, NYCT, and the MTAC&amp;D were unfavorable by ($3.1M), ($1.1M), ($0.7M), and ($0.5M), respectively, mainly due to lower project activity.  Partially offsetting these results was a favorable variance of $0.8M at the LIRR mainly due to the timing of project activity.  </t>
  </si>
  <si>
    <t xml:space="preserve">MNR, NYCT, MTA HQ, and MTAC&amp;D were unfavorable by ($3.0M), ($2.7M), ($2.3M), and ($1.5M), respectively, mainly due to lower project activity.  Partially offsetting these results was favorable variances of $3.3M at the LIRR and $1.0M at B&amp;T mainly due to the timing of project activity.  </t>
  </si>
  <si>
    <t>Unfavorable variances: ($18.4M) at NYCT, ($5.6M) at MNR, ($5.1M) at MTA HQ, ($5.0M) at MTAC&amp;D, ($1.4M) at the LIRR, ($0.8M) at MTA Bus, and ($0.6M) at the B&amp;T.</t>
  </si>
  <si>
    <t>Unfavorable variances: ($100.1M) at NYCT, ($14.3M) at MNR, ($11.3M) at MTAC&amp;D, ($9.6M) at MTA HQ, and ($0.5M) at MTA Bus. Favorable variances: $2.2M at the LIRR, and $1.5M at B&amp;T.</t>
  </si>
  <si>
    <t>Favorable variances: $14.2M at NYCT, $2.5M at MNR, and $1.3M at the LIRR. Unfavorable variance: ($1.9M) at MTAC&amp;D.</t>
  </si>
  <si>
    <t>Unfavorable variances: ($1.8M) at NYCT and ($0.5M) at MTA HQ. Favorable variance: $0.9M at MNR. Other Agency variances are minor.</t>
  </si>
  <si>
    <t>Unfavorable variances: ($8.8M) at NYCT and ($1.4M) at MTA HQ. Favorable variances: $2.1M at MNR, and $1.8M at the LIRR. Other Agency variances were minor.</t>
  </si>
  <si>
    <t>Favorable variances: $0.8M at NYCT. Other Agency variances were minor.</t>
  </si>
  <si>
    <t xml:space="preserve">Favorable variances: $0.6M at MNR. Other Agency variances were minor.
</t>
  </si>
  <si>
    <t xml:space="preserve">Favorable variances: $1.7M at MNR and $1.3M at NYCT. Other Agency variances were minor.
</t>
  </si>
  <si>
    <t>Favorable variance: $3.9M at NYCT and $0.6M at MNR. Other Agencies variances were minor.</t>
  </si>
  <si>
    <t>Favorable variances: $19.4M at NYCT and $1.8M at MNR. Other Agencies variances were minor.</t>
  </si>
  <si>
    <t>Favorable variances: $3.1M at MTA HQ, $1.1M at MNR, $0.7M at NYCT, and $0.5M at MTAC&amp;D. Unfavorable variance: ($0.8M) at the LIRR.</t>
  </si>
  <si>
    <t>Favorable variances: $2.9M at MNR, $2.7M at NYCT, $2.3M at MTA HQ, and $1.5M at MTAC&amp;D. Unfavorable variances: ($3.3M) at the LIRR and ($1.0M) at B&amp;T.</t>
  </si>
  <si>
    <t>Unfavorable variance: ($1.8M) at the LIRR. Favorable variance: $0.6M at MTAC&amp;D. Other Agency variances were minor</t>
  </si>
  <si>
    <t xml:space="preserve">Unfavorable variances: ($4.9M) at the LIRR and ($1.0M) at NYCT. Favorable variance: $1.7M at MTAC&amp;D. Other Agency variances were minor.
</t>
  </si>
  <si>
    <t>Favorable variances: $5.4M at MTAC&amp;D and $2.4M at MTA HQ. Unfavorable variance: ($0.6M) at NYCT. Other Agency variances were minor.</t>
  </si>
  <si>
    <t>Favorable variances: $13.4M at MTAC&amp;D, and $8.1M at MTA HQ. Other Agency variances were minor.</t>
  </si>
  <si>
    <t>Favorable variances: $1.4M at the LIRR and $0.8M at NYCT. Unfavorable variance: ($1.1M) at MNR. Other Agency variances were minor.</t>
  </si>
  <si>
    <t>Favorable variances: $7.3M at NYCT and $1.6M at the LIRR. Unfavorable variance: ($4.9M) at MNR. Other Agency variances were minor.</t>
  </si>
  <si>
    <t xml:space="preserve">NYCT was favorable by $5.7M mainly due to prescription rebate credits, and MTA HQ, B&amp;T, and LIRR were favorable by $1.4M, $0.9M, and $0.7M, respectively, due to vacancies. </t>
  </si>
  <si>
    <t>NYCT was unfavorable by ($7.4M) mainly due to the timing of claims.  Partially offsetting this unfavorable variances was a favorable variance at the LIRR of $1.9M, mainly due to fewer retirees and a favorable variance at MTA Bus of $0.7M due to timing.</t>
  </si>
  <si>
    <t>The LIRR and MTA Bus were favorable by $5.3M and $1.4M, respectively, reflecting the continuation of drivers referenced for the month. Partially offsetting these results were unfavorable variances of ($1.5M) at NYCT and ($0.6M) at B&amp;T, both mainly due to timing and ($0.9M) at MTA HQ mainly due to higher retiree levels.</t>
  </si>
  <si>
    <t>MTA HQ and NYCT were both unfavorable by ($2.8M) and ($0.9M) respectively due to timing. Partially offsetting these unfavorable results was a favorable variance of $0.8M at MNR mainly due to lower rates.</t>
  </si>
  <si>
    <t>The LIRR and MNR were favorable by $3.2M, and $2.6M, respectively, mainly due to lower rates and consumption. NYCT and B&amp;T were favorable by $3.1M and $0.5M mainly due to timing.</t>
  </si>
  <si>
    <t>The LIRR was favorable by $12.8M mainly due to lower consumption and MNR was favorable by $7.9M mainly due to lower rates. Timing was mainly responsible for the favorable variance of $0.9M at MTA HQ, and the unfavorable variance of ($4.1M) at NYCT.</t>
  </si>
  <si>
    <t>NYCT was favorable by $7.9M due to timing.</t>
  </si>
  <si>
    <t>NYCT was favorable by $0.6M mainly due to timing and the LIRR was favorable by $0.5M mainly due to lower rates and consumption.</t>
  </si>
  <si>
    <t>Timing was responsible for unfavorable variances of ($4.0M) at FMTAC, ($1.1M) at B&amp;T, and a favorable variance of $2.1M at NYCT. Other Agency variances were minor.</t>
  </si>
  <si>
    <t>Timing was responsible for an unfavorable variance of ($11.1M) at FMTAC and a favorable variance of $4.4M at B&amp;T. The LIRR was favorable by $0.8M mainly due to lower property and liability insurance.</t>
  </si>
  <si>
    <t>FMTAC was ($1.3M) unfavorable due to adjustments to projected loss reserves. MTA HQ and MTA Bus were unfavorable by ($0.6M) and favorable by $1.1M, respectively, mainly due to timing. Other Agency variances were minor.</t>
  </si>
  <si>
    <t>FMTAC and MTA Bus were favorable by $13.8M and $2.3M, respectively, reflecting the continuation of drivers referenced for the month. Other Agency variances were minor.</t>
  </si>
  <si>
    <t>GAAP-required recognition of certain lease assets and liabilities for leases previously classified as operating leases based on contract provisions, including a favorable variance of $4.1M at the LIRR, partially offset by an unfavorable variance of ($0.6M) at MNR. Other Agency variances were minor.</t>
  </si>
  <si>
    <t>GAAP-required recognition of certain lease assets and liabilities for leases previously classified as operating leases based on contract provisions, including unfavorable variances of ($4.0M) at the NYCT, ($3.9M) at MNR, ($3.8M) and ($0.9M) at B&amp;T. These results were partially offset by a favorable variance of $1.3M at MTA HQ.</t>
  </si>
  <si>
    <t>Vacancies contributed to the favorable outcomes of $12.5M at NYCT, $3.0M at the LIRR, $2.0M at MTA Bus, $1.8M at B&amp;T, and $1.2M at SIR. Partially offsetting these results was an unfavorable outcome due to higher MTA PD requirements ($2.5M) at MTA HQ.</t>
  </si>
  <si>
    <t>NYCT was favorable by $54.6M mainly due to lower claims and prescription rebate credits. MTA HQ, the LIRR, and B&amp;T were favorable by $4.0M, $3.7M, and $3.2M, respectively, reflecting the continuation of drivers referenced for the month. MTA Bus was favorable by $0.9M mainly due to the timing of medical &amp; hospitalization, and lower dental expenses. Partially offsetting these results was an unfavorable variance of ($1.9M) at MNR mostly due to higher rates and labor costs.</t>
  </si>
  <si>
    <t>Favorable variances: $75.5M at NYCT, $7.8M at MNR, $2.4M at the LIRR, and $0.7M at SIR. Unfavorable variance: ($6.1M) at MTAC&amp;D.</t>
  </si>
  <si>
    <t>Timing was responsible for favorable variances of $18.4M at NYCT, $1.6M at LIRR, and $1.1M at B&amp;T. MNR was favorable by $1.3M mainly due to lower rates. These results were partially offset by an unfavorable variance of ($2.3M) at MTA HQ mainly due to timing.</t>
  </si>
  <si>
    <t>The overall favorable outcome was mainly attributable to the timing of various expenses at the following agencies: MTA HQ and B&amp;T were favorable by $14.5M and $10.3M, respectively, reflecting the continuation of drivers referenced for the month; GCMOC $5.9M for maintenance activities; the LIRR $5.0M for JCC Building Assessment, maintenance &amp; repair contracts, waste maintenance, refuse &amp; recycling, joint facility expenses, and lower bussing; MNR $2.8M for miscellaneous maintenance and operating contracts; and MTA Bus $2.3M for facility maintenance, bus technology, tires and tubes, and security services. These results were partially offset by an unfavorable variance of ($3.3M) at NYCT for subways car cleaning contract overruns.</t>
  </si>
  <si>
    <t>Debt Service was $235.5M, which was $1.4M or 0.6% unfavorable due to higher than-budgeted variable rates and reversal of timing related to payment of liquidity and remarketing costs partially offset by investment income.</t>
  </si>
  <si>
    <t>Debt Service expenses were $1,602.5M, which was $20.5M or 1.3% favorable due to lower-than-budgeted variable rates, investment income, and timing related to debt issuance.</t>
  </si>
  <si>
    <t xml:space="preserve">The unfavorable variance mainly reflected lower PMTof $61.3M, MTA Bus Subsidy of $19.4M and CDOT Subsidy of $5.3M, all mostly timing-related. These were partially offset by favorable Local Operating Assistance-18b receipts of $38.8M due to timing of transfers.  </t>
  </si>
  <si>
    <t>The unfavorable variance mainly reflected unfavorable results for PMT of $40.2M and MTA Bus Subsidy of $23.6M, both timing-related, and FHV of $3.6M due to lower-than-expected receipts. These were offset by favorable Local Operating Assitance-18b of $32.0M and Other MRT adjustments of $12.0M, both also due to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</si>
</sst>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01">
    <xf numFmtId="0" fontId="0" fillId="0" borderId="0"/>
    <xf numFmtId="0" fontId="6" fillId="0" borderId="0" applyFill="0" applyBorder="0" applyProtection="0">
      <alignment horizontal="center"/>
      <protection locked="0"/>
    </xf>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8" fontId="8" fillId="0" borderId="0" applyFont="0" applyFill="0" applyBorder="0" applyAlignment="0" applyProtection="0"/>
    <xf numFmtId="14" fontId="7" fillId="0" borderId="0" applyFont="0" applyFill="0" applyBorder="0" applyAlignment="0" applyProtection="0"/>
    <xf numFmtId="169" fontId="5" fillId="0" borderId="0" applyFont="0" applyFill="0" applyBorder="0" applyAlignment="0" applyProtection="0"/>
    <xf numFmtId="0" fontId="8" fillId="0" borderId="0" applyProtection="0"/>
    <xf numFmtId="0" fontId="8" fillId="0" borderId="0" applyProtection="0"/>
    <xf numFmtId="0" fontId="8" fillId="0" borderId="0"/>
    <xf numFmtId="0" fontId="17" fillId="0" borderId="0" applyProtection="0"/>
    <xf numFmtId="0" fontId="5" fillId="0" borderId="0" applyProtection="0"/>
    <xf numFmtId="9" fontId="17" fillId="0" borderId="0" applyFont="0" applyFill="0" applyBorder="0" applyAlignment="0" applyProtection="0"/>
    <xf numFmtId="176"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9" fillId="0" borderId="0">
      <protection locked="0"/>
    </xf>
    <xf numFmtId="0" fontId="8" fillId="0" borderId="0">
      <protection locked="0"/>
    </xf>
    <xf numFmtId="0" fontId="10" fillId="0" borderId="0">
      <protection locked="0"/>
    </xf>
    <xf numFmtId="0" fontId="7" fillId="0" borderId="0" applyNumberFormat="0" applyFont="0" applyFill="0" applyBorder="0" applyAlignment="0" applyProtection="0">
      <alignment horizontal="left"/>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8" fontId="7" fillId="0" borderId="0" applyFont="0" applyFill="0" applyBorder="0" applyAlignment="0" applyProtection="0"/>
    <xf numFmtId="0" fontId="18" fillId="0" borderId="0" applyProtection="0"/>
    <xf numFmtId="43" fontId="18" fillId="0" borderId="0" applyFont="0" applyFill="0" applyBorder="0" applyAlignment="0" applyProtection="0"/>
    <xf numFmtId="0" fontId="19" fillId="0" borderId="0" applyProtection="0"/>
    <xf numFmtId="9" fontId="19"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37" fontId="19"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0" fontId="19" fillId="0" borderId="0" applyProtection="0"/>
    <xf numFmtId="43" fontId="19" fillId="0" borderId="0" applyFont="0" applyFill="0" applyBorder="0" applyAlignment="0" applyProtection="0"/>
    <xf numFmtId="43" fontId="5" fillId="0" borderId="0" applyFont="0" applyFill="0" applyBorder="0" applyAlignment="0" applyProtection="0"/>
    <xf numFmtId="3" fontId="19" fillId="0" borderId="0" applyFont="0" applyFill="0" applyBorder="0" applyAlignment="0" applyProtection="0"/>
    <xf numFmtId="44" fontId="5" fillId="0" borderId="0" applyFont="0" applyFill="0" applyBorder="0" applyAlignment="0" applyProtection="0"/>
    <xf numFmtId="177" fontId="19" fillId="0" borderId="0" applyFont="0" applyFill="0" applyBorder="0" applyAlignment="0" applyProtection="0"/>
    <xf numFmtId="178" fontId="20" fillId="0" borderId="0">
      <protection locked="0"/>
    </xf>
    <xf numFmtId="178" fontId="20" fillId="0" borderId="0">
      <protection locked="0"/>
    </xf>
    <xf numFmtId="178" fontId="21" fillId="0" borderId="0">
      <protection locked="0"/>
    </xf>
    <xf numFmtId="178" fontId="20" fillId="0" borderId="0">
      <protection locked="0"/>
    </xf>
    <xf numFmtId="178" fontId="20" fillId="0" borderId="0">
      <protection locked="0"/>
    </xf>
    <xf numFmtId="178" fontId="20" fillId="0" borderId="0">
      <protection locked="0"/>
    </xf>
    <xf numFmtId="178" fontId="21" fillId="0" borderId="0">
      <protection locked="0"/>
    </xf>
    <xf numFmtId="0" fontId="19" fillId="0" borderId="0"/>
    <xf numFmtId="15" fontId="22" fillId="0" borderId="0" applyFont="0" applyFill="0" applyBorder="0" applyAlignment="0" applyProtection="0"/>
    <xf numFmtId="4" fontId="22" fillId="0" borderId="0" applyFont="0" applyFill="0" applyBorder="0" applyAlignment="0" applyProtection="0"/>
    <xf numFmtId="0" fontId="23" fillId="0" borderId="2">
      <alignment horizontal="center"/>
    </xf>
    <xf numFmtId="3" fontId="22" fillId="0" borderId="0" applyFont="0" applyFill="0" applyBorder="0" applyAlignment="0" applyProtection="0"/>
    <xf numFmtId="0" fontId="22" fillId="5" borderId="0" applyNumberFormat="0" applyFont="0" applyBorder="0" applyAlignment="0" applyProtection="0"/>
    <xf numFmtId="37" fontId="2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0" fontId="24" fillId="0" borderId="0" applyProtection="0"/>
    <xf numFmtId="0" fontId="24" fillId="0" borderId="0" applyProtection="0"/>
    <xf numFmtId="37" fontId="25" fillId="0" borderId="0" applyFont="0" applyFill="0" applyBorder="0" applyAlignment="0" applyProtection="0"/>
    <xf numFmtId="164" fontId="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5" fillId="0" borderId="0" applyFont="0" applyFill="0" applyBorder="0" applyAlignment="0" applyProtection="0"/>
    <xf numFmtId="5" fontId="5" fillId="0" borderId="0" applyFont="0" applyFill="0" applyBorder="0" applyAlignment="0" applyProtection="0"/>
    <xf numFmtId="176" fontId="5"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5" fillId="0" borderId="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protection locked="0"/>
    </xf>
    <xf numFmtId="0" fontId="5" fillId="0" borderId="0">
      <protection locked="0"/>
    </xf>
    <xf numFmtId="15"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0" fontId="7"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3" borderId="0" applyNumberFormat="0">
      <alignment horizontal="center"/>
    </xf>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33" fillId="0" borderId="0" applyFont="0" applyFill="0" applyBorder="0" applyAlignment="0" applyProtection="0"/>
    <xf numFmtId="39" fontId="34" fillId="0" borderId="0">
      <alignment horizontal="right"/>
    </xf>
    <xf numFmtId="0" fontId="5" fillId="0" borderId="6" applyNumberFormat="0" applyFont="0" applyFill="0" applyAlignment="0" applyProtection="0"/>
    <xf numFmtId="0" fontId="5" fillId="3" borderId="5" applyNumberFormat="0" applyFont="0" applyBorder="0" applyAlignment="0" applyProtection="0"/>
    <xf numFmtId="0" fontId="5" fillId="0" borderId="6" applyNumberFormat="0" applyFont="0" applyFill="0" applyAlignment="0" applyProtection="0"/>
    <xf numFmtId="0" fontId="5" fillId="0" borderId="7" applyNumberFormat="0" applyFont="0" applyFill="0" applyAlignment="0" applyProtection="0"/>
    <xf numFmtId="49" fontId="34" fillId="0" borderId="0"/>
    <xf numFmtId="0" fontId="35" fillId="0" borderId="0">
      <alignment horizontal="center"/>
    </xf>
    <xf numFmtId="0" fontId="36" fillId="0" borderId="0">
      <alignment horizontal="center"/>
    </xf>
    <xf numFmtId="0" fontId="5" fillId="3" borderId="0" applyNumberFormat="0" applyFont="0" applyBorder="0" applyAlignment="0" applyProtection="0"/>
    <xf numFmtId="0" fontId="5" fillId="0" borderId="2" applyNumberFormat="0" applyFont="0" applyFill="0" applyAlignment="0" applyProtection="0"/>
    <xf numFmtId="37" fontId="37"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5"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5"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applyProtection="0"/>
    <xf numFmtId="9" fontId="5" fillId="0" borderId="0" applyFont="0" applyFill="0" applyBorder="0" applyAlignment="0" applyProtection="0"/>
    <xf numFmtId="43" fontId="5" fillId="0" borderId="0" applyFont="0" applyFill="0" applyBorder="0" applyAlignment="0" applyProtection="0"/>
    <xf numFmtId="0" fontId="5" fillId="0" borderId="0" applyProtection="0"/>
    <xf numFmtId="9" fontId="5"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7" applyNumberFormat="0" applyAlignment="0" applyProtection="0"/>
    <xf numFmtId="0" fontId="73" fillId="56" borderId="18" applyNumberFormat="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9"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9" fillId="42" borderId="17" applyNumberFormat="0" applyAlignment="0" applyProtection="0"/>
    <xf numFmtId="0" fontId="80" fillId="0" borderId="22" applyNumberFormat="0" applyFill="0" applyAlignment="0" applyProtection="0"/>
    <xf numFmtId="0" fontId="81" fillId="57" borderId="0" applyNumberFormat="0" applyBorder="0" applyAlignment="0" applyProtection="0"/>
    <xf numFmtId="0" fontId="5" fillId="0" borderId="0" applyProtection="0"/>
    <xf numFmtId="0" fontId="5" fillId="0" borderId="0"/>
    <xf numFmtId="0" fontId="5" fillId="0" borderId="0">
      <protection locked="0"/>
    </xf>
    <xf numFmtId="0" fontId="5" fillId="58" borderId="23" applyNumberFormat="0" applyFont="0" applyAlignment="0" applyProtection="0"/>
    <xf numFmtId="0" fontId="5" fillId="58" borderId="23" applyNumberFormat="0" applyFont="0" applyAlignment="0" applyProtection="0"/>
    <xf numFmtId="0" fontId="82" fillId="55" borderId="24" applyNumberFormat="0" applyAlignment="0" applyProtection="0"/>
    <xf numFmtId="9" fontId="5" fillId="0" borderId="0" applyFont="0" applyFill="0" applyBorder="0" applyAlignment="0" applyProtection="0"/>
    <xf numFmtId="0" fontId="83" fillId="0" borderId="0" applyNumberFormat="0" applyFill="0" applyBorder="0" applyAlignment="0" applyProtection="0"/>
    <xf numFmtId="0" fontId="84" fillId="0" borderId="25" applyNumberFormat="0" applyFill="0" applyAlignment="0" applyProtection="0"/>
    <xf numFmtId="0" fontId="85" fillId="0" borderId="0" applyNumberFormat="0" applyFill="0" applyBorder="0" applyAlignment="0" applyProtection="0"/>
    <xf numFmtId="0" fontId="5" fillId="0" borderId="0"/>
    <xf numFmtId="37" fontId="5" fillId="0" borderId="0" applyFont="0" applyFill="0" applyBorder="0" applyAlignment="0" applyProtection="0"/>
    <xf numFmtId="0" fontId="5" fillId="0" borderId="0">
      <protection locked="0"/>
    </xf>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1" applyNumberFormat="0" applyAlignment="0" applyProtection="0"/>
    <xf numFmtId="0" fontId="96" fillId="11" borderId="14" applyNumberFormat="0" applyAlignment="0" applyProtection="0"/>
    <xf numFmtId="164"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4" fontId="7" fillId="0" borderId="0" applyFont="0" applyFill="0" applyBorder="0" applyAlignment="0" applyProtection="0"/>
    <xf numFmtId="177" fontId="5"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8" applyNumberFormat="0" applyFill="0" applyAlignment="0" applyProtection="0"/>
    <xf numFmtId="0" fontId="87" fillId="0" borderId="9" applyNumberFormat="0" applyFill="0" applyAlignment="0" applyProtection="0"/>
    <xf numFmtId="0" fontId="88" fillId="0" borderId="10" applyNumberFormat="0" applyFill="0" applyAlignment="0" applyProtection="0"/>
    <xf numFmtId="0" fontId="88" fillId="0" borderId="0" applyNumberFormat="0" applyFill="0" applyBorder="0" applyAlignment="0" applyProtection="0"/>
    <xf numFmtId="0" fontId="92" fillId="9" borderId="11" applyNumberFormat="0" applyAlignment="0" applyProtection="0"/>
    <xf numFmtId="0" fontId="95" fillId="0" borderId="13" applyNumberFormat="0" applyFill="0" applyAlignment="0" applyProtection="0"/>
    <xf numFmtId="0" fontId="91" fillId="8" borderId="0" applyNumberFormat="0" applyBorder="0" applyAlignment="0" applyProtection="0"/>
    <xf numFmtId="0" fontId="101" fillId="0" borderId="0"/>
    <xf numFmtId="0" fontId="3" fillId="12" borderId="15" applyNumberFormat="0" applyFont="0" applyAlignment="0" applyProtection="0"/>
    <xf numFmtId="0" fontId="93" fillId="10" borderId="12" applyNumberFormat="0" applyAlignment="0" applyProtection="0"/>
    <xf numFmtId="0" fontId="7" fillId="0" borderId="0" applyNumberFormat="0" applyFont="0" applyFill="0" applyBorder="0" applyAlignment="0" applyProtection="0">
      <alignment horizontal="left"/>
    </xf>
    <xf numFmtId="0" fontId="23" fillId="0" borderId="2">
      <alignment horizontal="center"/>
    </xf>
    <xf numFmtId="18" fontId="7" fillId="0" borderId="0" applyFont="0" applyFill="0" applyBorder="0" applyAlignment="0" applyProtection="0"/>
    <xf numFmtId="0" fontId="99" fillId="0" borderId="16" applyNumberFormat="0" applyFill="0" applyAlignment="0" applyProtection="0"/>
    <xf numFmtId="0" fontId="97" fillId="0" borderId="0" applyNumberForma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02" fillId="0" borderId="0"/>
    <xf numFmtId="4" fontId="10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14" borderId="0" applyNumberFormat="0" applyBorder="0" applyAlignment="0" applyProtection="0"/>
    <xf numFmtId="0" fontId="69" fillId="37" borderId="0" applyNumberFormat="0" applyBorder="0" applyAlignment="0" applyProtection="0"/>
    <xf numFmtId="0" fontId="3" fillId="18" borderId="0" applyNumberFormat="0" applyBorder="0" applyAlignment="0" applyProtection="0"/>
    <xf numFmtId="0" fontId="69" fillId="38" borderId="0" applyNumberFormat="0" applyBorder="0" applyAlignment="0" applyProtection="0"/>
    <xf numFmtId="0" fontId="3" fillId="22" borderId="0" applyNumberFormat="0" applyBorder="0" applyAlignment="0" applyProtection="0"/>
    <xf numFmtId="0" fontId="69" fillId="39" borderId="0" applyNumberFormat="0" applyBorder="0" applyAlignment="0" applyProtection="0"/>
    <xf numFmtId="0" fontId="3" fillId="26" borderId="0" applyNumberFormat="0" applyBorder="0" applyAlignment="0" applyProtection="0"/>
    <xf numFmtId="0" fontId="69" fillId="40" borderId="0" applyNumberFormat="0" applyBorder="0" applyAlignment="0" applyProtection="0"/>
    <xf numFmtId="0" fontId="3" fillId="30" borderId="0" applyNumberFormat="0" applyBorder="0" applyAlignment="0" applyProtection="0"/>
    <xf numFmtId="0" fontId="69" fillId="41" borderId="0" applyNumberFormat="0" applyBorder="0" applyAlignment="0" applyProtection="0"/>
    <xf numFmtId="0" fontId="3" fillId="34" borderId="0" applyNumberFormat="0" applyBorder="0" applyAlignment="0" applyProtection="0"/>
    <xf numFmtId="0" fontId="69" fillId="42" borderId="0" applyNumberFormat="0" applyBorder="0" applyAlignment="0" applyProtection="0"/>
    <xf numFmtId="0" fontId="3" fillId="15" borderId="0" applyNumberFormat="0" applyBorder="0" applyAlignment="0" applyProtection="0"/>
    <xf numFmtId="0" fontId="69" fillId="43" borderId="0" applyNumberFormat="0" applyBorder="0" applyAlignment="0" applyProtection="0"/>
    <xf numFmtId="0" fontId="3" fillId="19" borderId="0" applyNumberFormat="0" applyBorder="0" applyAlignment="0" applyProtection="0"/>
    <xf numFmtId="0" fontId="69" fillId="44" borderId="0" applyNumberFormat="0" applyBorder="0" applyAlignment="0" applyProtection="0"/>
    <xf numFmtId="0" fontId="3" fillId="23" borderId="0" applyNumberFormat="0" applyBorder="0" applyAlignment="0" applyProtection="0"/>
    <xf numFmtId="0" fontId="69" fillId="45" borderId="0" applyNumberFormat="0" applyBorder="0" applyAlignment="0" applyProtection="0"/>
    <xf numFmtId="0" fontId="3" fillId="27" borderId="0" applyNumberFormat="0" applyBorder="0" applyAlignment="0" applyProtection="0"/>
    <xf numFmtId="0" fontId="69" fillId="40" borderId="0" applyNumberFormat="0" applyBorder="0" applyAlignment="0" applyProtection="0"/>
    <xf numFmtId="0" fontId="3" fillId="31" borderId="0" applyNumberFormat="0" applyBorder="0" applyAlignment="0" applyProtection="0"/>
    <xf numFmtId="0" fontId="69" fillId="43" borderId="0" applyNumberFormat="0" applyBorder="0" applyAlignment="0" applyProtection="0"/>
    <xf numFmtId="0" fontId="3"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1" applyNumberFormat="0" applyAlignment="0" applyProtection="0"/>
    <xf numFmtId="0" fontId="72" fillId="55" borderId="17" applyNumberFormat="0" applyAlignment="0" applyProtection="0"/>
    <xf numFmtId="0" fontId="96" fillId="11" borderId="14" applyNumberFormat="0" applyAlignment="0" applyProtection="0"/>
    <xf numFmtId="0" fontId="73" fillId="56" borderId="18"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8" fillId="0" borderId="10" applyNumberFormat="0" applyFill="0" applyAlignment="0" applyProtection="0"/>
    <xf numFmtId="0" fontId="78" fillId="0" borderId="21"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1" applyNumberFormat="0" applyAlignment="0" applyProtection="0"/>
    <xf numFmtId="0" fontId="79" fillId="42" borderId="17" applyNumberFormat="0" applyAlignment="0" applyProtection="0"/>
    <xf numFmtId="0" fontId="95" fillId="0" borderId="13" applyNumberFormat="0" applyFill="0" applyAlignment="0" applyProtection="0"/>
    <xf numFmtId="0" fontId="80" fillId="0" borderId="22"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3" fillId="0" borderId="0"/>
    <xf numFmtId="0" fontId="5" fillId="0" borderId="0"/>
    <xf numFmtId="0" fontId="5" fillId="58" borderId="23" applyNumberFormat="0" applyFont="0" applyAlignment="0" applyProtection="0"/>
    <xf numFmtId="0" fontId="3" fillId="12" borderId="15" applyNumberFormat="0" applyFont="0" applyAlignment="0" applyProtection="0"/>
    <xf numFmtId="0" fontId="5" fillId="58" borderId="23" applyNumberFormat="0" applyFont="0" applyAlignment="0" applyProtection="0"/>
    <xf numFmtId="0" fontId="93" fillId="10" borderId="12" applyNumberFormat="0" applyAlignment="0" applyProtection="0"/>
    <xf numFmtId="0" fontId="82" fillId="55" borderId="24"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6" applyNumberFormat="0" applyFill="0" applyAlignment="0" applyProtection="0"/>
    <xf numFmtId="0" fontId="84" fillId="0" borderId="25"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7" applyNumberFormat="0" applyAlignment="0" applyProtection="0"/>
    <xf numFmtId="0" fontId="113" fillId="56" borderId="18"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77" fontId="108" fillId="0" borderId="0" applyFont="0" applyFill="0" applyBorder="0" applyAlignment="0" applyProtection="0"/>
    <xf numFmtId="0" fontId="114" fillId="0" borderId="0" applyNumberFormat="0" applyFill="0" applyBorder="0" applyAlignment="0" applyProtection="0"/>
    <xf numFmtId="169" fontId="108" fillId="0" borderId="0" applyFont="0" applyFill="0" applyBorder="0" applyAlignment="0" applyProtection="0"/>
    <xf numFmtId="0" fontId="115" fillId="39" borderId="0" applyNumberFormat="0" applyBorder="0" applyAlignment="0" applyProtection="0"/>
    <xf numFmtId="0" fontId="116" fillId="42" borderId="17" applyNumberFormat="0" applyAlignment="0" applyProtection="0"/>
    <xf numFmtId="0" fontId="117" fillId="0" borderId="22" applyNumberFormat="0" applyFill="0" applyAlignment="0" applyProtection="0"/>
    <xf numFmtId="0" fontId="118" fillId="57" borderId="0" applyNumberFormat="0" applyBorder="0" applyAlignment="0" applyProtection="0"/>
    <xf numFmtId="0" fontId="108" fillId="0" borderId="0"/>
    <xf numFmtId="0" fontId="108" fillId="0" borderId="0"/>
    <xf numFmtId="0" fontId="3" fillId="0" borderId="0"/>
    <xf numFmtId="0" fontId="108" fillId="58" borderId="23" applyNumberFormat="0" applyFont="0" applyAlignment="0" applyProtection="0"/>
    <xf numFmtId="0" fontId="119" fillId="55" borderId="24"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3" fontId="123" fillId="0" borderId="0" applyFont="0" applyFill="0" applyBorder="0" applyAlignment="0" applyProtection="0"/>
    <xf numFmtId="0" fontId="122" fillId="0" borderId="0" applyProtection="0"/>
    <xf numFmtId="0" fontId="5" fillId="0" borderId="0"/>
    <xf numFmtId="0" fontId="124" fillId="0" borderId="0" applyProtection="0"/>
    <xf numFmtId="0" fontId="5" fillId="58" borderId="27" applyNumberFormat="0" applyFont="0" applyAlignment="0" applyProtection="0"/>
    <xf numFmtId="0" fontId="124" fillId="0" borderId="0" applyProtection="0"/>
    <xf numFmtId="0" fontId="5" fillId="58" borderId="27" applyNumberFormat="0" applyFont="0" applyAlignment="0" applyProtection="0"/>
    <xf numFmtId="0" fontId="72" fillId="55" borderId="26" applyNumberFormat="0" applyAlignment="0" applyProtection="0"/>
    <xf numFmtId="0" fontId="84" fillId="0" borderId="29" applyNumberFormat="0" applyFill="0" applyAlignment="0" applyProtection="0"/>
    <xf numFmtId="0" fontId="79" fillId="42" borderId="26" applyNumberFormat="0" applyAlignment="0" applyProtection="0"/>
    <xf numFmtId="0" fontId="5" fillId="58" borderId="27" applyNumberFormat="0" applyFont="0" applyAlignment="0" applyProtection="0"/>
    <xf numFmtId="0" fontId="84" fillId="0" borderId="29" applyNumberFormat="0" applyFill="0" applyAlignment="0" applyProtection="0"/>
    <xf numFmtId="0" fontId="79" fillId="42" borderId="26" applyNumberFormat="0" applyAlignment="0" applyProtection="0"/>
    <xf numFmtId="0" fontId="82" fillId="55" borderId="28" applyNumberFormat="0" applyAlignment="0" applyProtection="0"/>
    <xf numFmtId="0" fontId="82" fillId="55" borderId="28" applyNumberFormat="0" applyAlignment="0" applyProtection="0"/>
    <xf numFmtId="0" fontId="72" fillId="55" borderId="26" applyNumberFormat="0" applyAlignment="0" applyProtection="0"/>
    <xf numFmtId="0" fontId="5" fillId="58" borderId="27" applyNumberFormat="0" applyFont="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24" fillId="0" borderId="0"/>
    <xf numFmtId="0" fontId="5" fillId="0" borderId="0" applyProtection="0"/>
    <xf numFmtId="0" fontId="5" fillId="0" borderId="0" applyProtection="0"/>
    <xf numFmtId="37"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43" fontId="2"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112" fillId="55" borderId="2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37"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77" fontId="5" fillId="0" borderId="0" applyFont="0" applyFill="0" applyBorder="0" applyAlignment="0" applyProtection="0"/>
    <xf numFmtId="169" fontId="5" fillId="0" borderId="0" applyFont="0" applyFill="0" applyBorder="0" applyAlignment="0" applyProtection="0"/>
    <xf numFmtId="0" fontId="116" fillId="42" borderId="26" applyNumberFormat="0" applyAlignment="0" applyProtection="0"/>
    <xf numFmtId="0" fontId="5" fillId="0" borderId="0"/>
    <xf numFmtId="0" fontId="5" fillId="0" borderId="0"/>
    <xf numFmtId="0" fontId="2" fillId="0" borderId="0"/>
    <xf numFmtId="0" fontId="5" fillId="58" borderId="27" applyNumberFormat="0" applyFont="0" applyAlignment="0" applyProtection="0"/>
    <xf numFmtId="0" fontId="119" fillId="55" borderId="2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20" fillId="0" borderId="29" applyNumberFormat="0" applyFill="0" applyAlignment="0" applyProtection="0"/>
    <xf numFmtId="0" fontId="5"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applyProtection="0"/>
    <xf numFmtId="0" fontId="5" fillId="0" borderId="0" applyProtection="0"/>
    <xf numFmtId="0" fontId="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25" fillId="0" borderId="0"/>
    <xf numFmtId="0" fontId="125" fillId="0" borderId="0"/>
    <xf numFmtId="0" fontId="125" fillId="0" borderId="0"/>
    <xf numFmtId="0" fontId="125" fillId="0" borderId="0"/>
    <xf numFmtId="0" fontId="125" fillId="0" borderId="0"/>
    <xf numFmtId="0" fontId="125" fillId="0" borderId="0"/>
    <xf numFmtId="9" fontId="1" fillId="0" borderId="0" applyFont="0" applyFill="0" applyBorder="0" applyAlignment="0" applyProtection="0"/>
  </cellStyleXfs>
  <cellXfs count="39">
    <xf numFmtId="0" fontId="0" fillId="0" borderId="0" xfId="0"/>
    <xf numFmtId="0" fontId="5" fillId="0" borderId="0" xfId="200"/>
    <xf numFmtId="0" fontId="12" fillId="0" borderId="0" xfId="200" applyFont="1"/>
    <xf numFmtId="0" fontId="14" fillId="0" borderId="0" xfId="200" applyFont="1"/>
    <xf numFmtId="0" fontId="5" fillId="4" borderId="0" xfId="200" applyFill="1"/>
    <xf numFmtId="0" fontId="39" fillId="0" borderId="0" xfId="200" applyFont="1" applyAlignment="1">
      <alignment vertical="top" wrapText="1"/>
    </xf>
    <xf numFmtId="0" fontId="13" fillId="0" borderId="3" xfId="200" applyFont="1" applyBorder="1" applyAlignment="1">
      <alignment horizontal="center"/>
    </xf>
    <xf numFmtId="0" fontId="16" fillId="0" borderId="0" xfId="200" applyFont="1" applyAlignment="1">
      <alignment horizontal="center"/>
    </xf>
    <xf numFmtId="0" fontId="16" fillId="0" borderId="0" xfId="200" applyFont="1" applyAlignment="1">
      <alignment horizontal="right"/>
    </xf>
    <xf numFmtId="0" fontId="14" fillId="0" borderId="0" xfId="200" applyFont="1" applyAlignment="1">
      <alignment horizontal="center"/>
    </xf>
    <xf numFmtId="0" fontId="14" fillId="4" borderId="0" xfId="200" applyFont="1" applyFill="1" applyAlignment="1">
      <alignment vertical="top" wrapText="1"/>
    </xf>
    <xf numFmtId="0" fontId="14" fillId="4" borderId="0" xfId="200" applyFont="1" applyFill="1" applyAlignment="1">
      <alignment horizontal="center" vertical="top"/>
    </xf>
    <xf numFmtId="166" fontId="14" fillId="4" borderId="0" xfId="2" applyNumberFormat="1" applyFont="1" applyFill="1" applyBorder="1" applyAlignment="1" applyProtection="1">
      <alignment horizontal="right" vertical="top" wrapText="1"/>
    </xf>
    <xf numFmtId="0" fontId="14" fillId="4" borderId="0" xfId="2" applyNumberFormat="1" applyFont="1" applyFill="1" applyBorder="1" applyAlignment="1" applyProtection="1">
      <alignment horizontal="center" vertical="top" wrapText="1"/>
    </xf>
    <xf numFmtId="0" fontId="14" fillId="4" borderId="0" xfId="200" applyFont="1" applyFill="1"/>
    <xf numFmtId="0" fontId="14" fillId="0" borderId="0" xfId="200" applyFont="1" applyAlignment="1">
      <alignment vertical="top" wrapText="1"/>
    </xf>
    <xf numFmtId="0" fontId="14" fillId="0" borderId="0" xfId="200" applyFont="1" applyAlignment="1">
      <alignment horizontal="center" vertical="top"/>
    </xf>
    <xf numFmtId="166" fontId="14" fillId="0" borderId="0" xfId="2" applyNumberFormat="1" applyFont="1" applyFill="1" applyBorder="1" applyAlignment="1" applyProtection="1">
      <alignment horizontal="right" vertical="top" wrapText="1"/>
    </xf>
    <xf numFmtId="0" fontId="14" fillId="0" borderId="0" xfId="200" applyFont="1" applyAlignment="1">
      <alignment horizontal="justify" vertical="top" wrapText="1"/>
    </xf>
    <xf numFmtId="166" fontId="44" fillId="0" borderId="0" xfId="2" applyNumberFormat="1" applyFont="1" applyFill="1" applyBorder="1" applyAlignment="1" applyProtection="1">
      <alignment horizontal="right" vertical="top" wrapText="1"/>
    </xf>
    <xf numFmtId="0" fontId="44" fillId="0" borderId="0" xfId="200" applyFont="1" applyAlignment="1">
      <alignment horizontal="justify" vertical="top" wrapText="1"/>
    </xf>
    <xf numFmtId="0" fontId="14" fillId="0" borderId="0" xfId="2" applyNumberFormat="1" applyFont="1" applyFill="1" applyBorder="1" applyAlignment="1" applyProtection="1">
      <alignment horizontal="center" vertical="top" wrapText="1"/>
    </xf>
    <xf numFmtId="0" fontId="14" fillId="0" borderId="0" xfId="16" applyFont="1"/>
    <xf numFmtId="0" fontId="5" fillId="0" borderId="3" xfId="200" applyBorder="1"/>
    <xf numFmtId="0" fontId="14" fillId="0" borderId="3" xfId="200" applyFont="1" applyBorder="1" applyAlignment="1">
      <alignment horizontal="justify" vertical="top" wrapText="1"/>
    </xf>
    <xf numFmtId="0" fontId="14" fillId="0" borderId="3" xfId="200" applyFont="1" applyBorder="1"/>
    <xf numFmtId="0" fontId="44" fillId="0" borderId="0" xfId="200" applyFont="1" applyAlignment="1">
      <alignment vertical="top" wrapText="1"/>
    </xf>
    <xf numFmtId="0" fontId="44" fillId="0" borderId="0" xfId="200" applyFont="1" applyAlignment="1">
      <alignment horizontal="center" vertical="top"/>
    </xf>
    <xf numFmtId="0" fontId="13" fillId="0" borderId="0" xfId="200" applyFont="1" applyAlignment="1">
      <alignment horizontal="left" vertical="top" wrapText="1"/>
    </xf>
    <xf numFmtId="166" fontId="14" fillId="0" borderId="0" xfId="2" quotePrefix="1" applyNumberFormat="1" applyFont="1" applyFill="1" applyBorder="1" applyAlignment="1" applyProtection="1">
      <alignment horizontal="right" vertical="top" wrapText="1"/>
    </xf>
    <xf numFmtId="166" fontId="14" fillId="0" borderId="0" xfId="2" applyNumberFormat="1" applyFont="1" applyFill="1" applyBorder="1" applyAlignment="1" applyProtection="1">
      <alignment horizontal="left" vertical="top" wrapText="1"/>
    </xf>
    <xf numFmtId="0" fontId="13" fillId="0" borderId="4" xfId="200" applyFont="1" applyBorder="1" applyAlignment="1">
      <alignment horizontal="left" vertical="top" wrapText="1"/>
    </xf>
    <xf numFmtId="0" fontId="12" fillId="0" borderId="0" xfId="200" applyFont="1" applyAlignment="1">
      <alignment horizontal="center"/>
    </xf>
    <xf numFmtId="17" fontId="12" fillId="0" borderId="0" xfId="200" quotePrefix="1" applyNumberFormat="1" applyFont="1" applyAlignment="1">
      <alignment horizontal="center"/>
    </xf>
    <xf numFmtId="0" fontId="13" fillId="0" borderId="0" xfId="200" applyFont="1" applyAlignment="1">
      <alignment horizontal="left" wrapText="1"/>
    </xf>
    <xf numFmtId="0" fontId="13" fillId="0" borderId="3" xfId="200" applyFont="1" applyBorder="1" applyAlignment="1">
      <alignment horizontal="left" wrapText="1"/>
    </xf>
    <xf numFmtId="0" fontId="14" fillId="0" borderId="0" xfId="200" applyFont="1" applyAlignment="1">
      <alignment horizontal="center"/>
    </xf>
    <xf numFmtId="0" fontId="14" fillId="0" borderId="3" xfId="200" applyFont="1" applyBorder="1" applyAlignment="1">
      <alignment horizontal="center"/>
    </xf>
    <xf numFmtId="0" fontId="13" fillId="0" borderId="0" xfId="200" applyFont="1" applyAlignment="1">
      <alignment horizontal="center"/>
    </xf>
  </cellXfs>
  <cellStyles count="2201">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ow r="75">
          <cell r="Q75">
            <v>4.0000000005591119E-6</v>
          </cell>
        </row>
      </sheetData>
      <sheetData sheetId="1">
        <row r="16">
          <cell r="D16">
            <v>105330</v>
          </cell>
        </row>
      </sheetData>
      <sheetData sheetId="2">
        <row r="5">
          <cell r="D5">
            <v>146652504</v>
          </cell>
        </row>
      </sheetData>
      <sheetData sheetId="3">
        <row r="4">
          <cell r="D4">
            <v>1915114</v>
          </cell>
        </row>
      </sheetData>
      <sheetData sheetId="4">
        <row r="3">
          <cell r="D3">
            <v>12369300.399938583</v>
          </cell>
        </row>
      </sheetData>
      <sheetData sheetId="5">
        <row r="3">
          <cell r="D3">
            <v>0</v>
          </cell>
        </row>
      </sheetData>
      <sheetData sheetId="6" refreshError="1"/>
      <sheetData sheetId="7">
        <row r="3">
          <cell r="A3" t="str">
            <v>411001</v>
          </cell>
        </row>
      </sheetData>
      <sheetData sheetId="8">
        <row r="3">
          <cell r="B3" t="str">
            <v>600719</v>
          </cell>
        </row>
      </sheetData>
      <sheetData sheetId="9">
        <row r="3">
          <cell r="D3">
            <v>0</v>
          </cell>
        </row>
      </sheetData>
      <sheetData sheetId="10">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61"/>
  <sheetViews>
    <sheetView tabSelected="1" zoomScale="90" zoomScaleNormal="90" zoomScaleSheetLayoutView="90" workbookViewId="0">
      <pane xSplit="3" ySplit="11" topLeftCell="D12" activePane="bottomRight" state="frozen"/>
      <selection activeCell="B1" sqref="B1"/>
      <selection pane="topRight" activeCell="D1" sqref="D1"/>
      <selection pane="bottomLeft" activeCell="B12" sqref="B12"/>
      <selection pane="bottomRight" activeCell="I49" sqref="I49"/>
    </sheetView>
  </sheetViews>
  <sheetFormatPr defaultColWidth="9.140625" defaultRowHeight="12.75"/>
  <cols>
    <col min="1" max="1" width="13"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5" ht="18">
      <c r="B1" s="32" t="s">
        <v>0</v>
      </c>
      <c r="C1" s="32"/>
      <c r="D1" s="32"/>
      <c r="E1" s="32"/>
      <c r="F1" s="32"/>
      <c r="G1" s="32"/>
      <c r="H1" s="32"/>
      <c r="I1" s="32"/>
      <c r="J1" s="32"/>
      <c r="K1" s="32"/>
      <c r="L1" s="32"/>
    </row>
    <row r="2" spans="2:15" ht="18.75" customHeight="1">
      <c r="B2" s="32" t="s">
        <v>46</v>
      </c>
      <c r="C2" s="32"/>
      <c r="D2" s="32"/>
      <c r="E2" s="32"/>
      <c r="F2" s="32"/>
      <c r="G2" s="32"/>
      <c r="H2" s="32"/>
      <c r="I2" s="32"/>
      <c r="J2" s="32"/>
      <c r="K2" s="32"/>
      <c r="L2" s="32"/>
      <c r="M2" s="2"/>
      <c r="N2" s="2"/>
      <c r="O2" s="2"/>
    </row>
    <row r="3" spans="2:15" ht="18.75" customHeight="1">
      <c r="B3" s="32" t="s">
        <v>65</v>
      </c>
      <c r="C3" s="32"/>
      <c r="D3" s="32"/>
      <c r="E3" s="32"/>
      <c r="F3" s="32"/>
      <c r="G3" s="32"/>
      <c r="H3" s="32"/>
      <c r="I3" s="32"/>
      <c r="J3" s="32"/>
      <c r="K3" s="32"/>
      <c r="L3" s="32"/>
    </row>
    <row r="4" spans="2:15" ht="18.75" customHeight="1">
      <c r="B4" s="33" t="str">
        <f>G7&amp;" 2023"</f>
        <v>July 2023</v>
      </c>
      <c r="C4" s="33"/>
      <c r="D4" s="33"/>
      <c r="E4" s="33"/>
      <c r="F4" s="33"/>
      <c r="G4" s="33"/>
      <c r="H4" s="33"/>
      <c r="I4" s="33"/>
      <c r="J4" s="33"/>
      <c r="K4" s="33"/>
      <c r="L4" s="33"/>
    </row>
    <row r="5" spans="2:15" s="3" customFormat="1" ht="18" customHeight="1">
      <c r="B5" s="38" t="s">
        <v>1</v>
      </c>
      <c r="C5" s="38"/>
      <c r="D5" s="38"/>
      <c r="E5" s="38"/>
      <c r="F5" s="38"/>
      <c r="G5" s="38"/>
      <c r="H5" s="38"/>
      <c r="I5" s="38"/>
      <c r="J5" s="38"/>
      <c r="K5" s="38"/>
      <c r="L5" s="38"/>
    </row>
    <row r="6" spans="2:15" s="3" customFormat="1" ht="15"/>
    <row r="7" spans="2:15" s="3" customFormat="1" ht="22.5" customHeight="1">
      <c r="G7" s="6" t="s">
        <v>50</v>
      </c>
      <c r="L7" s="6" t="str">
        <f>B4&amp;" YEAR-TO-DATE"</f>
        <v>July 2023 YEAR-TO-DATE</v>
      </c>
    </row>
    <row r="8" spans="2:15" s="3" customFormat="1" ht="46.5" customHeight="1">
      <c r="K8" s="9"/>
    </row>
    <row r="9" spans="2:15" s="3" customFormat="1" ht="15">
      <c r="B9" s="34" t="s">
        <v>18</v>
      </c>
      <c r="C9" s="9" t="s">
        <v>10</v>
      </c>
      <c r="D9" s="36" t="s">
        <v>28</v>
      </c>
      <c r="E9" s="36"/>
      <c r="F9" s="9"/>
      <c r="I9" s="36" t="s">
        <v>28</v>
      </c>
      <c r="J9" s="36"/>
      <c r="K9" s="9"/>
    </row>
    <row r="10" spans="2:15" s="3" customFormat="1" ht="17.25" customHeight="1">
      <c r="B10" s="35"/>
      <c r="C10" s="7" t="s">
        <v>11</v>
      </c>
      <c r="D10" s="37" t="s">
        <v>29</v>
      </c>
      <c r="E10" s="37"/>
      <c r="F10" s="9"/>
      <c r="G10" s="7" t="s">
        <v>12</v>
      </c>
      <c r="I10" s="37" t="s">
        <v>29</v>
      </c>
      <c r="J10" s="37"/>
      <c r="K10" s="9"/>
      <c r="L10" s="7" t="s">
        <v>12</v>
      </c>
    </row>
    <row r="11" spans="2:15" s="3" customFormat="1" ht="38.25" customHeight="1">
      <c r="D11" s="8" t="s">
        <v>13</v>
      </c>
      <c r="E11" s="8" t="s">
        <v>14</v>
      </c>
      <c r="F11" s="7"/>
      <c r="I11" s="8" t="s">
        <v>13</v>
      </c>
      <c r="J11" s="8" t="s">
        <v>14</v>
      </c>
    </row>
    <row r="12" spans="2:15" s="3" customFormat="1" ht="90" customHeight="1">
      <c r="B12" s="15" t="s">
        <v>30</v>
      </c>
      <c r="C12" s="16" t="s">
        <v>15</v>
      </c>
      <c r="D12" s="17">
        <v>-0.5</v>
      </c>
      <c r="E12" s="17">
        <v>-0.1</v>
      </c>
      <c r="F12" s="21"/>
      <c r="G12" s="18" t="s">
        <v>63</v>
      </c>
      <c r="I12" s="17">
        <v>31.8</v>
      </c>
      <c r="J12" s="17">
        <v>1.2</v>
      </c>
      <c r="K12" s="21"/>
      <c r="L12" s="18" t="s">
        <v>64</v>
      </c>
    </row>
    <row r="13" spans="2:15" s="3" customFormat="1" ht="35.25" customHeight="1">
      <c r="B13" s="15" t="s">
        <v>31</v>
      </c>
      <c r="C13" s="16" t="s">
        <v>15</v>
      </c>
      <c r="D13" s="17">
        <v>1.9</v>
      </c>
      <c r="E13" s="17">
        <v>0.9</v>
      </c>
      <c r="F13" s="18"/>
      <c r="G13" s="18" t="s">
        <v>72</v>
      </c>
      <c r="H13" s="18"/>
      <c r="I13" s="17">
        <v>8</v>
      </c>
      <c r="J13" s="17">
        <v>0.6</v>
      </c>
      <c r="K13" s="18"/>
      <c r="L13" s="18" t="s">
        <v>72</v>
      </c>
    </row>
    <row r="14" spans="2:15" s="3" customFormat="1" ht="209.25" customHeight="1">
      <c r="B14" s="15" t="s">
        <v>32</v>
      </c>
      <c r="C14" s="16" t="s">
        <v>15</v>
      </c>
      <c r="D14" s="17">
        <v>7.2</v>
      </c>
      <c r="E14" s="17">
        <v>8.8000000000000007</v>
      </c>
      <c r="F14" s="18"/>
      <c r="G14" s="18" t="s">
        <v>51</v>
      </c>
      <c r="H14" s="18"/>
      <c r="I14" s="17">
        <v>-22.6</v>
      </c>
      <c r="J14" s="17">
        <v>-4.5999999999999996</v>
      </c>
      <c r="K14" s="18"/>
      <c r="L14" s="18" t="s">
        <v>52</v>
      </c>
    </row>
    <row r="15" spans="2:15" s="3" customFormat="1" ht="113.25" customHeight="1">
      <c r="B15" s="15" t="s">
        <v>34</v>
      </c>
      <c r="C15" s="16" t="s">
        <v>15</v>
      </c>
      <c r="D15" s="19">
        <v>17.899999999999999</v>
      </c>
      <c r="E15" s="19">
        <v>3.6</v>
      </c>
      <c r="F15" s="20"/>
      <c r="G15" s="20" t="s">
        <v>116</v>
      </c>
      <c r="H15" s="18"/>
      <c r="I15" s="17">
        <v>93.2</v>
      </c>
      <c r="J15" s="17">
        <v>2.8</v>
      </c>
      <c r="K15" s="18"/>
      <c r="L15" s="20" t="s">
        <v>53</v>
      </c>
    </row>
    <row r="16" spans="2:15" s="3" customFormat="1" ht="149.25" customHeight="1">
      <c r="B16" s="15" t="s">
        <v>35</v>
      </c>
      <c r="C16" s="16" t="s">
        <v>15</v>
      </c>
      <c r="D16" s="17">
        <v>-11.8</v>
      </c>
      <c r="E16" s="17">
        <v>-14.7</v>
      </c>
      <c r="F16" s="18"/>
      <c r="G16" s="18" t="s">
        <v>54</v>
      </c>
      <c r="H16" s="18"/>
      <c r="I16" s="17">
        <v>-117.8</v>
      </c>
      <c r="J16" s="17">
        <v>-22.2</v>
      </c>
      <c r="K16" s="18"/>
      <c r="L16" s="18" t="s">
        <v>55</v>
      </c>
    </row>
    <row r="17" spans="2:12" s="3" customFormat="1" ht="150.75" customHeight="1">
      <c r="B17" s="15" t="s">
        <v>36</v>
      </c>
      <c r="C17" s="16" t="s">
        <v>15</v>
      </c>
      <c r="D17" s="17">
        <v>9.5</v>
      </c>
      <c r="E17" s="17">
        <v>6.5</v>
      </c>
      <c r="F17" s="18"/>
      <c r="G17" s="18" t="s">
        <v>102</v>
      </c>
      <c r="H17" s="18"/>
      <c r="I17" s="17">
        <v>66.8</v>
      </c>
      <c r="J17" s="17">
        <v>6.9</v>
      </c>
      <c r="K17" s="18"/>
      <c r="L17" s="18" t="s">
        <v>117</v>
      </c>
    </row>
    <row r="18" spans="2:12" s="25" customFormat="1" ht="94.5" customHeight="1">
      <c r="B18" s="15" t="s">
        <v>40</v>
      </c>
      <c r="C18" s="16" t="s">
        <v>15</v>
      </c>
      <c r="D18" s="17">
        <v>-5.2</v>
      </c>
      <c r="E18" s="17">
        <v>-7.4</v>
      </c>
      <c r="F18" s="18"/>
      <c r="G18" s="18" t="s">
        <v>103</v>
      </c>
      <c r="H18" s="18"/>
      <c r="I18" s="17">
        <v>3.8</v>
      </c>
      <c r="J18" s="17">
        <v>0.8</v>
      </c>
      <c r="K18" s="18"/>
      <c r="L18" s="18" t="s">
        <v>104</v>
      </c>
    </row>
    <row r="19" spans="2:12" s="22" customFormat="1" ht="92.25" customHeight="1">
      <c r="B19" s="15" t="s">
        <v>2</v>
      </c>
      <c r="C19" s="16" t="s">
        <v>15</v>
      </c>
      <c r="D19" s="17">
        <v>-2.7</v>
      </c>
      <c r="E19" s="17">
        <v>-2.4</v>
      </c>
      <c r="F19" s="18"/>
      <c r="G19" s="18" t="s">
        <v>105</v>
      </c>
      <c r="H19" s="18"/>
      <c r="I19" s="17">
        <v>20</v>
      </c>
      <c r="J19" s="17">
        <v>2.5</v>
      </c>
      <c r="K19" s="18"/>
      <c r="L19" s="18" t="s">
        <v>119</v>
      </c>
    </row>
    <row r="20" spans="2:12" s="3" customFormat="1" ht="165.75" customHeight="1">
      <c r="B20" s="15" t="s">
        <v>3</v>
      </c>
      <c r="C20" s="16" t="s">
        <v>15</v>
      </c>
      <c r="D20" s="17">
        <v>3.6</v>
      </c>
      <c r="E20" s="17">
        <v>3.9</v>
      </c>
      <c r="F20" s="18"/>
      <c r="G20" s="18" t="s">
        <v>80</v>
      </c>
      <c r="H20" s="18"/>
      <c r="I20" s="17">
        <v>0.2</v>
      </c>
      <c r="J20" s="17">
        <v>0</v>
      </c>
      <c r="K20" s="18"/>
      <c r="L20" s="18" t="s">
        <v>81</v>
      </c>
    </row>
    <row r="21" spans="2:12" ht="88.5" customHeight="1">
      <c r="B21" s="15" t="s">
        <v>4</v>
      </c>
      <c r="C21" s="16" t="s">
        <v>15</v>
      </c>
      <c r="D21" s="17">
        <v>-4.8</v>
      </c>
      <c r="E21" s="17">
        <v>-13.3</v>
      </c>
      <c r="F21" s="18"/>
      <c r="G21" s="18" t="s">
        <v>82</v>
      </c>
      <c r="H21" s="18"/>
      <c r="I21" s="17">
        <v>-5</v>
      </c>
      <c r="J21" s="17">
        <v>-2</v>
      </c>
      <c r="K21" s="18"/>
      <c r="L21" s="18" t="s">
        <v>83</v>
      </c>
    </row>
    <row r="22" spans="2:12" ht="71.25" customHeight="1">
      <c r="B22" s="15" t="s">
        <v>38</v>
      </c>
      <c r="C22" s="16" t="s">
        <v>15</v>
      </c>
      <c r="D22" s="17">
        <v>9.9</v>
      </c>
      <c r="E22" s="17">
        <v>19.600000000000001</v>
      </c>
      <c r="F22" s="18"/>
      <c r="G22" s="18" t="s">
        <v>106</v>
      </c>
      <c r="H22" s="18"/>
      <c r="I22" s="17">
        <v>17.899999999999999</v>
      </c>
      <c r="J22" s="17">
        <v>5.6</v>
      </c>
      <c r="K22" s="18"/>
      <c r="L22" s="18" t="s">
        <v>107</v>
      </c>
    </row>
    <row r="23" spans="2:12" ht="57.75" customHeight="1">
      <c r="B23" s="15" t="s">
        <v>6</v>
      </c>
      <c r="C23" s="16" t="s">
        <v>15</v>
      </c>
      <c r="D23" s="17">
        <v>8.4</v>
      </c>
      <c r="E23" s="17">
        <v>49.1</v>
      </c>
      <c r="F23" s="18"/>
      <c r="G23" s="18" t="s">
        <v>108</v>
      </c>
      <c r="H23" s="18"/>
      <c r="I23" s="17">
        <v>1.2</v>
      </c>
      <c r="J23" s="17">
        <v>0.9</v>
      </c>
      <c r="K23" s="18"/>
      <c r="L23" s="18" t="s">
        <v>109</v>
      </c>
    </row>
    <row r="24" spans="2:12" ht="72" customHeight="1">
      <c r="B24" s="15" t="s">
        <v>5</v>
      </c>
      <c r="C24" s="16" t="s">
        <v>15</v>
      </c>
      <c r="D24" s="17">
        <v>-2.4</v>
      </c>
      <c r="E24" s="17" t="s">
        <v>19</v>
      </c>
      <c r="F24" s="18"/>
      <c r="G24" s="18" t="s">
        <v>110</v>
      </c>
      <c r="H24" s="18"/>
      <c r="I24" s="17">
        <v>-5.0999999999999996</v>
      </c>
      <c r="J24" s="17">
        <v>-25.9</v>
      </c>
      <c r="K24" s="18"/>
      <c r="L24" s="18" t="s">
        <v>111</v>
      </c>
    </row>
    <row r="25" spans="2:12" s="22" customFormat="1" ht="89.25" customHeight="1">
      <c r="B25" s="15" t="s">
        <v>20</v>
      </c>
      <c r="C25" s="16" t="s">
        <v>15</v>
      </c>
      <c r="D25" s="17">
        <v>-0.6</v>
      </c>
      <c r="E25" s="17">
        <v>-1.9</v>
      </c>
      <c r="F25" s="18"/>
      <c r="G25" s="18" t="s">
        <v>112</v>
      </c>
      <c r="H25" s="18"/>
      <c r="I25" s="17">
        <v>16.100000000000001</v>
      </c>
      <c r="J25" s="17">
        <v>7.3</v>
      </c>
      <c r="K25" s="18"/>
      <c r="L25" s="18" t="s">
        <v>113</v>
      </c>
    </row>
    <row r="26" spans="2:12" ht="45.75" customHeight="1">
      <c r="B26" s="15" t="s">
        <v>22</v>
      </c>
      <c r="C26" s="16" t="s">
        <v>15</v>
      </c>
      <c r="D26" s="17">
        <v>-2</v>
      </c>
      <c r="E26" s="17">
        <v>-4.9000000000000004</v>
      </c>
      <c r="F26" s="18"/>
      <c r="G26" s="18" t="s">
        <v>57</v>
      </c>
      <c r="H26" s="18"/>
      <c r="I26" s="17">
        <v>-6.7</v>
      </c>
      <c r="J26" s="17">
        <v>-2.2999999999999998</v>
      </c>
      <c r="K26" s="18"/>
      <c r="L26" s="18" t="s">
        <v>58</v>
      </c>
    </row>
    <row r="27" spans="2:12" ht="205.5" customHeight="1">
      <c r="B27" s="15" t="s">
        <v>23</v>
      </c>
      <c r="C27" s="16" t="s">
        <v>15</v>
      </c>
      <c r="D27" s="17">
        <v>19.5</v>
      </c>
      <c r="E27" s="17">
        <v>24.1</v>
      </c>
      <c r="F27" s="18"/>
      <c r="G27" s="18" t="s">
        <v>56</v>
      </c>
      <c r="H27" s="18"/>
      <c r="I27" s="17">
        <v>37.799999999999997</v>
      </c>
      <c r="J27" s="17">
        <v>7.5</v>
      </c>
      <c r="K27" s="18"/>
      <c r="L27" s="18" t="s">
        <v>120</v>
      </c>
    </row>
    <row r="28" spans="2:12" ht="189.75" customHeight="1">
      <c r="B28" s="15" t="s">
        <v>24</v>
      </c>
      <c r="C28" s="16" t="s">
        <v>15</v>
      </c>
      <c r="D28" s="17">
        <v>19.100000000000001</v>
      </c>
      <c r="E28" s="17">
        <v>27.4</v>
      </c>
      <c r="F28" s="18"/>
      <c r="G28" s="18" t="s">
        <v>66</v>
      </c>
      <c r="H28" s="18"/>
      <c r="I28" s="17">
        <v>66.400000000000006</v>
      </c>
      <c r="J28" s="17">
        <v>15.9</v>
      </c>
      <c r="K28" s="18"/>
      <c r="L28" s="18" t="s">
        <v>67</v>
      </c>
    </row>
    <row r="29" spans="2:12" ht="166.5" customHeight="1">
      <c r="B29" s="15" t="s">
        <v>25</v>
      </c>
      <c r="C29" s="16" t="s">
        <v>15</v>
      </c>
      <c r="D29" s="17">
        <v>10.8</v>
      </c>
      <c r="E29" s="17">
        <v>17.399999999999999</v>
      </c>
      <c r="F29" s="18"/>
      <c r="G29" s="18" t="s">
        <v>68</v>
      </c>
      <c r="H29" s="18"/>
      <c r="I29" s="17">
        <v>29.9</v>
      </c>
      <c r="J29" s="17">
        <v>7.6</v>
      </c>
      <c r="K29" s="18"/>
      <c r="L29" s="18" t="s">
        <v>69</v>
      </c>
    </row>
    <row r="30" spans="2:12" s="22" customFormat="1" ht="177.75" customHeight="1">
      <c r="B30" s="15" t="s">
        <v>26</v>
      </c>
      <c r="C30" s="16" t="s">
        <v>15</v>
      </c>
      <c r="D30" s="17">
        <v>2.6</v>
      </c>
      <c r="E30" s="17">
        <v>10.3</v>
      </c>
      <c r="F30" s="18"/>
      <c r="G30" s="18" t="s">
        <v>71</v>
      </c>
      <c r="H30" s="18"/>
      <c r="I30" s="17">
        <v>-5.6</v>
      </c>
      <c r="J30" s="17">
        <v>-3.7</v>
      </c>
      <c r="K30" s="18"/>
      <c r="L30" s="18" t="s">
        <v>70</v>
      </c>
    </row>
    <row r="31" spans="2:12" ht="30.75" customHeight="1">
      <c r="B31" s="15" t="s">
        <v>21</v>
      </c>
      <c r="C31" s="16" t="s">
        <v>15</v>
      </c>
      <c r="D31" s="17">
        <v>0.6</v>
      </c>
      <c r="E31" s="17">
        <v>36</v>
      </c>
      <c r="F31" s="18"/>
      <c r="G31" s="18" t="s">
        <v>39</v>
      </c>
      <c r="H31" s="18"/>
      <c r="I31" s="17">
        <v>-7</v>
      </c>
      <c r="J31" s="17">
        <v>-71</v>
      </c>
      <c r="K31" s="18"/>
      <c r="L31" s="18" t="s">
        <v>39</v>
      </c>
    </row>
    <row r="32" spans="2:12" s="3" customFormat="1" ht="86.25" customHeight="1">
      <c r="B32" s="15" t="s">
        <v>7</v>
      </c>
      <c r="C32" s="16" t="s">
        <v>15</v>
      </c>
      <c r="D32" s="17">
        <v>9.1999999999999993</v>
      </c>
      <c r="E32" s="17">
        <v>3.1</v>
      </c>
      <c r="F32" s="18"/>
      <c r="G32" s="18" t="s">
        <v>73</v>
      </c>
      <c r="H32" s="18"/>
      <c r="I32" s="17">
        <v>-31</v>
      </c>
      <c r="J32" s="17">
        <v>-1.6</v>
      </c>
      <c r="K32" s="18"/>
      <c r="L32" s="18" t="s">
        <v>74</v>
      </c>
    </row>
    <row r="33" spans="2:19" s="3" customFormat="1" ht="39" customHeight="1">
      <c r="B33" s="15" t="s">
        <v>42</v>
      </c>
      <c r="C33" s="16" t="s">
        <v>15</v>
      </c>
      <c r="D33" s="17">
        <v>11</v>
      </c>
      <c r="E33" s="17" t="s">
        <v>19</v>
      </c>
      <c r="F33" s="18"/>
      <c r="G33" s="18" t="s">
        <v>59</v>
      </c>
      <c r="H33" s="18"/>
      <c r="I33" s="17">
        <v>22.1</v>
      </c>
      <c r="J33" s="17" t="s">
        <v>19</v>
      </c>
      <c r="K33" s="18"/>
      <c r="L33" s="18" t="s">
        <v>60</v>
      </c>
    </row>
    <row r="34" spans="2:19" s="3" customFormat="1" ht="60" customHeight="1">
      <c r="B34" s="15" t="s">
        <v>45</v>
      </c>
      <c r="C34" s="16" t="s">
        <v>15</v>
      </c>
      <c r="D34" s="17">
        <v>10.8</v>
      </c>
      <c r="E34" s="17" t="s">
        <v>19</v>
      </c>
      <c r="F34" s="18"/>
      <c r="G34" s="18" t="s">
        <v>61</v>
      </c>
      <c r="H34" s="18"/>
      <c r="I34" s="17">
        <v>21.6</v>
      </c>
      <c r="J34" s="17" t="s">
        <v>19</v>
      </c>
      <c r="K34" s="18"/>
      <c r="L34" s="18" t="s">
        <v>62</v>
      </c>
    </row>
    <row r="35" spans="2:19" s="3" customFormat="1" ht="90" customHeight="1">
      <c r="B35" s="26" t="s">
        <v>48</v>
      </c>
      <c r="C35" s="27" t="s">
        <v>15</v>
      </c>
      <c r="D35" s="19">
        <v>3.9</v>
      </c>
      <c r="E35" s="19" t="s">
        <v>19</v>
      </c>
      <c r="F35" s="20"/>
      <c r="G35" s="20" t="s">
        <v>114</v>
      </c>
      <c r="H35" s="20"/>
      <c r="I35" s="19">
        <v>-7.4</v>
      </c>
      <c r="J35" s="19" t="s">
        <v>19</v>
      </c>
      <c r="K35" s="18"/>
      <c r="L35" s="20" t="s">
        <v>115</v>
      </c>
    </row>
    <row r="36" spans="2:19" s="3" customFormat="1" ht="38.1" customHeight="1">
      <c r="B36" s="15" t="s">
        <v>8</v>
      </c>
      <c r="C36" s="16" t="s">
        <v>15</v>
      </c>
      <c r="D36" s="17">
        <v>-0.1</v>
      </c>
      <c r="E36" s="17" t="s">
        <v>19</v>
      </c>
      <c r="F36" s="18"/>
      <c r="G36" s="18" t="s">
        <v>41</v>
      </c>
      <c r="H36" s="18"/>
      <c r="I36" s="17">
        <v>-0.7</v>
      </c>
      <c r="J36" s="19">
        <v>-11.7</v>
      </c>
      <c r="K36" s="18"/>
      <c r="L36" s="18" t="s">
        <v>75</v>
      </c>
    </row>
    <row r="37" spans="2:19" s="22" customFormat="1" ht="58.5" customHeight="1">
      <c r="B37" s="31" t="s">
        <v>43</v>
      </c>
      <c r="C37" s="31"/>
      <c r="D37" s="31"/>
      <c r="E37" s="31"/>
      <c r="F37" s="31"/>
      <c r="G37" s="31"/>
      <c r="H37" s="31"/>
      <c r="I37" s="31"/>
      <c r="J37" s="31"/>
      <c r="K37" s="31"/>
      <c r="L37" s="31"/>
    </row>
    <row r="38" spans="2:19" s="22" customFormat="1" ht="15.75">
      <c r="B38" s="28"/>
      <c r="C38" s="28"/>
      <c r="D38" s="28"/>
      <c r="E38" s="28"/>
      <c r="F38" s="28"/>
      <c r="G38" s="28"/>
      <c r="H38" s="28"/>
      <c r="I38" s="28"/>
      <c r="J38" s="28"/>
      <c r="K38" s="28"/>
      <c r="L38" s="28"/>
    </row>
    <row r="39" spans="2:19" s="22" customFormat="1" ht="75" customHeight="1">
      <c r="B39" s="15" t="s">
        <v>33</v>
      </c>
      <c r="C39" s="16" t="s">
        <v>17</v>
      </c>
      <c r="D39" s="17">
        <v>-37.200000000000003</v>
      </c>
      <c r="E39" s="17">
        <v>-19.899999999999999</v>
      </c>
      <c r="F39" s="18"/>
      <c r="G39" s="18" t="s">
        <v>84</v>
      </c>
      <c r="H39" s="18"/>
      <c r="I39" s="17">
        <v>-131.9</v>
      </c>
      <c r="J39" s="17">
        <v>-10.4</v>
      </c>
      <c r="K39" s="18"/>
      <c r="L39" s="18" t="s">
        <v>85</v>
      </c>
    </row>
    <row r="40" spans="2:19" ht="57" customHeight="1">
      <c r="B40" s="15" t="s">
        <v>34</v>
      </c>
      <c r="C40" s="16" t="s">
        <v>17</v>
      </c>
      <c r="D40" s="17">
        <v>17.100000000000001</v>
      </c>
      <c r="E40" s="17">
        <v>26.9</v>
      </c>
      <c r="F40" s="18"/>
      <c r="G40" s="18" t="s">
        <v>86</v>
      </c>
      <c r="H40" s="18"/>
      <c r="I40" s="17">
        <v>80.5</v>
      </c>
      <c r="J40" s="17">
        <v>18.2</v>
      </c>
      <c r="K40" s="18"/>
      <c r="L40" s="18" t="s">
        <v>118</v>
      </c>
    </row>
    <row r="41" spans="2:19" ht="60" customHeight="1">
      <c r="B41" s="15" t="s">
        <v>35</v>
      </c>
      <c r="C41" s="16" t="s">
        <v>17</v>
      </c>
      <c r="D41" s="17">
        <v>-1</v>
      </c>
      <c r="E41" s="17">
        <v>-5.6</v>
      </c>
      <c r="F41" s="18"/>
      <c r="G41" s="18" t="s">
        <v>87</v>
      </c>
      <c r="H41" s="18"/>
      <c r="I41" s="17">
        <v>-6.7</v>
      </c>
      <c r="J41" s="17">
        <v>-5.2</v>
      </c>
      <c r="K41" s="18"/>
      <c r="L41" s="18" t="s">
        <v>88</v>
      </c>
    </row>
    <row r="42" spans="2:19" ht="42" customHeight="1">
      <c r="B42" s="15" t="s">
        <v>36</v>
      </c>
      <c r="C42" s="16" t="s">
        <v>17</v>
      </c>
      <c r="D42" s="17">
        <v>2</v>
      </c>
      <c r="E42" s="17">
        <v>25.7</v>
      </c>
      <c r="F42" s="18"/>
      <c r="G42" s="18" t="s">
        <v>78</v>
      </c>
      <c r="H42" s="18"/>
      <c r="I42" s="17">
        <v>7.9</v>
      </c>
      <c r="J42" s="17">
        <v>15.3</v>
      </c>
      <c r="K42" s="18"/>
      <c r="L42" s="18" t="s">
        <v>79</v>
      </c>
    </row>
    <row r="43" spans="2:19" ht="33" customHeight="1">
      <c r="B43" s="15" t="s">
        <v>37</v>
      </c>
      <c r="C43" s="16" t="s">
        <v>17</v>
      </c>
      <c r="D43" s="17">
        <v>0</v>
      </c>
      <c r="E43" s="17">
        <v>2.5</v>
      </c>
      <c r="F43" s="18"/>
      <c r="G43" s="18" t="s">
        <v>41</v>
      </c>
      <c r="H43" s="18"/>
      <c r="I43" s="17">
        <v>0.8</v>
      </c>
      <c r="J43" s="17">
        <v>8.1999999999999993</v>
      </c>
      <c r="K43" s="18"/>
      <c r="L43" s="18" t="s">
        <v>89</v>
      </c>
    </row>
    <row r="44" spans="2:19" ht="52.5" customHeight="1">
      <c r="B44" s="15" t="s">
        <v>2</v>
      </c>
      <c r="C44" s="16" t="s">
        <v>17</v>
      </c>
      <c r="D44" s="17">
        <v>1.8</v>
      </c>
      <c r="E44" s="17">
        <v>19.8</v>
      </c>
      <c r="F44" s="18"/>
      <c r="G44" s="18" t="s">
        <v>90</v>
      </c>
      <c r="H44" s="18"/>
      <c r="I44" s="17">
        <v>2.9</v>
      </c>
      <c r="J44" s="17">
        <v>4.8</v>
      </c>
      <c r="K44" s="18"/>
      <c r="L44" s="18" t="s">
        <v>91</v>
      </c>
    </row>
    <row r="45" spans="2:19" ht="55.5" customHeight="1">
      <c r="B45" s="15" t="s">
        <v>3</v>
      </c>
      <c r="C45" s="16" t="s">
        <v>17</v>
      </c>
      <c r="D45" s="17">
        <v>4.5999999999999996</v>
      </c>
      <c r="E45" s="17">
        <v>21.3</v>
      </c>
      <c r="F45" s="18"/>
      <c r="G45" s="18" t="s">
        <v>92</v>
      </c>
      <c r="H45" s="18"/>
      <c r="I45" s="17">
        <v>20.8</v>
      </c>
      <c r="J45" s="17">
        <v>13.4</v>
      </c>
      <c r="K45" s="18"/>
      <c r="L45" s="18" t="s">
        <v>93</v>
      </c>
    </row>
    <row r="46" spans="2:19" ht="62.25" customHeight="1">
      <c r="B46" s="15" t="s">
        <v>4</v>
      </c>
      <c r="C46" s="16" t="s">
        <v>17</v>
      </c>
      <c r="D46" s="17">
        <v>4.7</v>
      </c>
      <c r="E46" s="17">
        <v>13.2</v>
      </c>
      <c r="F46" s="18"/>
      <c r="G46" s="18" t="s">
        <v>94</v>
      </c>
      <c r="H46" s="18"/>
      <c r="I46" s="17">
        <v>4.9000000000000004</v>
      </c>
      <c r="J46" s="17">
        <v>1.9</v>
      </c>
      <c r="K46" s="18"/>
      <c r="L46" s="18" t="s">
        <v>95</v>
      </c>
    </row>
    <row r="47" spans="2:19" ht="33.75" customHeight="1">
      <c r="B47" s="15" t="s">
        <v>38</v>
      </c>
      <c r="C47" s="16" t="s">
        <v>17</v>
      </c>
      <c r="D47" s="17">
        <v>-0.2</v>
      </c>
      <c r="E47" s="17" t="s">
        <v>19</v>
      </c>
      <c r="F47" s="18"/>
      <c r="G47" s="18" t="s">
        <v>41</v>
      </c>
      <c r="H47" s="18"/>
      <c r="I47" s="17">
        <v>-0.2</v>
      </c>
      <c r="J47" s="17">
        <v>-51</v>
      </c>
      <c r="K47" s="18"/>
      <c r="L47" s="18" t="s">
        <v>41</v>
      </c>
    </row>
    <row r="48" spans="2:19" s="23" customFormat="1" ht="31.5" customHeight="1">
      <c r="B48" s="15" t="s">
        <v>6</v>
      </c>
      <c r="C48" s="16" t="s">
        <v>17</v>
      </c>
      <c r="D48" s="17">
        <v>0</v>
      </c>
      <c r="E48" s="17">
        <v>99.8</v>
      </c>
      <c r="F48" s="18"/>
      <c r="G48" s="18" t="s">
        <v>41</v>
      </c>
      <c r="H48" s="18"/>
      <c r="I48" s="17">
        <v>-0.2</v>
      </c>
      <c r="J48" s="19" t="s">
        <v>19</v>
      </c>
      <c r="K48" s="18"/>
      <c r="L48" s="18" t="s">
        <v>41</v>
      </c>
      <c r="M48" s="1"/>
      <c r="N48" s="1"/>
      <c r="O48" s="1"/>
      <c r="P48" s="1"/>
      <c r="Q48" s="1"/>
      <c r="R48" s="1"/>
      <c r="S48" s="1"/>
    </row>
    <row r="49" spans="2:37" ht="37.5" customHeight="1">
      <c r="B49" s="15" t="s">
        <v>5</v>
      </c>
      <c r="C49" s="16" t="s">
        <v>17</v>
      </c>
      <c r="D49" s="17">
        <v>0.2</v>
      </c>
      <c r="E49" s="17">
        <v>25</v>
      </c>
      <c r="F49" s="18"/>
      <c r="G49" s="18" t="s">
        <v>41</v>
      </c>
      <c r="H49" s="18"/>
      <c r="I49" s="17">
        <v>0.6</v>
      </c>
      <c r="J49" s="17">
        <v>12.3</v>
      </c>
      <c r="K49" s="18"/>
      <c r="L49" s="18" t="s">
        <v>76</v>
      </c>
    </row>
    <row r="50" spans="2:37" s="22" customFormat="1" ht="33" customHeight="1">
      <c r="B50" s="15" t="s">
        <v>20</v>
      </c>
      <c r="C50" s="16" t="s">
        <v>17</v>
      </c>
      <c r="D50" s="17">
        <v>0</v>
      </c>
      <c r="E50" s="17" t="s">
        <v>47</v>
      </c>
      <c r="F50" s="18"/>
      <c r="G50" s="18" t="s">
        <v>16</v>
      </c>
      <c r="H50" s="18"/>
      <c r="I50" s="17">
        <v>0</v>
      </c>
      <c r="J50" s="17" t="s">
        <v>47</v>
      </c>
      <c r="K50" s="18"/>
      <c r="L50" s="18" t="s">
        <v>16</v>
      </c>
    </row>
    <row r="51" spans="2:37" ht="39" customHeight="1">
      <c r="B51" s="15" t="s">
        <v>22</v>
      </c>
      <c r="C51" s="16" t="s">
        <v>17</v>
      </c>
      <c r="D51" s="17">
        <v>0</v>
      </c>
      <c r="E51" s="17" t="s">
        <v>47</v>
      </c>
      <c r="F51" s="18"/>
      <c r="G51" s="18" t="s">
        <v>16</v>
      </c>
      <c r="H51" s="18"/>
      <c r="I51" s="17">
        <v>0</v>
      </c>
      <c r="J51" s="17" t="s">
        <v>47</v>
      </c>
      <c r="K51" s="18"/>
      <c r="L51" s="18" t="s">
        <v>16</v>
      </c>
    </row>
    <row r="52" spans="2:37" ht="57.75" customHeight="1">
      <c r="B52" s="15" t="s">
        <v>23</v>
      </c>
      <c r="C52" s="16" t="s">
        <v>17</v>
      </c>
      <c r="D52" s="17">
        <v>-1.4</v>
      </c>
      <c r="E52" s="17">
        <v>-27.7</v>
      </c>
      <c r="F52" s="18"/>
      <c r="G52" s="18" t="s">
        <v>96</v>
      </c>
      <c r="H52" s="18"/>
      <c r="I52" s="17">
        <v>-4.0999999999999996</v>
      </c>
      <c r="J52" s="17">
        <v>-11.3</v>
      </c>
      <c r="K52" s="18"/>
      <c r="L52" s="18" t="s">
        <v>97</v>
      </c>
    </row>
    <row r="53" spans="2:37" ht="53.25" customHeight="1">
      <c r="B53" s="15" t="s">
        <v>24</v>
      </c>
      <c r="C53" s="16" t="s">
        <v>17</v>
      </c>
      <c r="D53" s="17">
        <v>7.3</v>
      </c>
      <c r="E53" s="17">
        <v>55.4</v>
      </c>
      <c r="F53" s="18"/>
      <c r="G53" s="18" t="s">
        <v>98</v>
      </c>
      <c r="H53" s="18"/>
      <c r="I53" s="17">
        <v>20.7</v>
      </c>
      <c r="J53" s="17">
        <v>32.299999999999997</v>
      </c>
      <c r="K53" s="18"/>
      <c r="L53" s="18" t="s">
        <v>99</v>
      </c>
    </row>
    <row r="54" spans="2:37" ht="54.75" customHeight="1">
      <c r="B54" s="15" t="s">
        <v>25</v>
      </c>
      <c r="C54" s="16" t="s">
        <v>17</v>
      </c>
      <c r="D54" s="17">
        <v>1.3</v>
      </c>
      <c r="E54" s="17">
        <v>12</v>
      </c>
      <c r="F54" s="18"/>
      <c r="G54" s="18" t="s">
        <v>100</v>
      </c>
      <c r="H54" s="18"/>
      <c r="I54" s="17">
        <v>4.2</v>
      </c>
      <c r="J54" s="17">
        <v>6.9</v>
      </c>
      <c r="K54" s="18"/>
      <c r="L54" s="18" t="s">
        <v>101</v>
      </c>
    </row>
    <row r="55" spans="2:37" s="22" customFormat="1" ht="47.25" customHeight="1">
      <c r="B55" s="15" t="s">
        <v>26</v>
      </c>
      <c r="C55" s="16" t="s">
        <v>17</v>
      </c>
      <c r="D55" s="17">
        <v>0.6</v>
      </c>
      <c r="E55" s="17" t="s">
        <v>19</v>
      </c>
      <c r="F55" s="18"/>
      <c r="G55" s="18" t="s">
        <v>49</v>
      </c>
      <c r="H55" s="18"/>
      <c r="I55" s="17">
        <v>-0.2</v>
      </c>
      <c r="J55" s="19" t="s">
        <v>19</v>
      </c>
      <c r="K55" s="18"/>
      <c r="L55" s="18" t="s">
        <v>77</v>
      </c>
    </row>
    <row r="56" spans="2:37" s="23" customFormat="1" ht="27" customHeight="1">
      <c r="B56" s="24"/>
      <c r="C56" s="24"/>
      <c r="D56" s="24"/>
      <c r="E56" s="24"/>
      <c r="F56" s="24"/>
      <c r="G56" s="24"/>
      <c r="H56" s="24"/>
      <c r="I56" s="24"/>
      <c r="J56" s="24"/>
      <c r="K56" s="24"/>
      <c r="L56" s="24"/>
    </row>
    <row r="57" spans="2:37" s="4" customFormat="1" ht="15" hidden="1">
      <c r="B57" s="10" t="s">
        <v>44</v>
      </c>
      <c r="C57" s="11"/>
      <c r="D57" s="12"/>
      <c r="E57" s="12"/>
      <c r="F57" s="13"/>
      <c r="G57" s="10"/>
      <c r="H57" s="14"/>
      <c r="I57" s="12"/>
      <c r="J57" s="12"/>
      <c r="K57" s="14"/>
      <c r="L57" s="10"/>
    </row>
    <row r="58" spans="2:37" ht="120.75" customHeight="1">
      <c r="B58" s="15" t="s">
        <v>27</v>
      </c>
      <c r="C58" s="16" t="s">
        <v>15</v>
      </c>
      <c r="D58" s="17">
        <v>-45.961498387015808</v>
      </c>
      <c r="E58" s="17">
        <v>-5.3747898716156302</v>
      </c>
      <c r="F58" s="21"/>
      <c r="G58" s="15" t="s">
        <v>123</v>
      </c>
      <c r="H58" s="3"/>
      <c r="I58" s="17">
        <v>-12.360092625368452</v>
      </c>
      <c r="J58" s="17">
        <v>-0.31507044208466201</v>
      </c>
      <c r="K58" s="3"/>
      <c r="L58" s="15" t="s">
        <v>124</v>
      </c>
    </row>
    <row r="59" spans="2:37" ht="90.75" customHeight="1">
      <c r="B59" s="15" t="s">
        <v>9</v>
      </c>
      <c r="C59" s="16" t="s">
        <v>15</v>
      </c>
      <c r="D59" s="29">
        <v>-1.4</v>
      </c>
      <c r="E59" s="29">
        <v>-0.6</v>
      </c>
      <c r="F59" s="21"/>
      <c r="G59" s="30" t="s">
        <v>121</v>
      </c>
      <c r="H59" s="3"/>
      <c r="I59" s="29">
        <v>20.5</v>
      </c>
      <c r="J59" s="29">
        <v>1.3</v>
      </c>
      <c r="K59" s="21"/>
      <c r="L59" s="30" t="s">
        <v>122</v>
      </c>
    </row>
    <row r="60" spans="2:37" s="4" customFormat="1" ht="5.25" customHeight="1">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7"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2023-09-15T15:12:52Z</cp:lastPrinted>
  <dcterms:created xsi:type="dcterms:W3CDTF">2010-11-10T18:39:35Z</dcterms:created>
  <dcterms:modified xsi:type="dcterms:W3CDTF">2023-09-15T15:20:10Z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