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24226"/>
  <mc:AlternateContent xmlns:mc="http://schemas.openxmlformats.org/markup-compatibility/2006">
    <mc:Choice Requires="x15">
      <x15ac:absPath xmlns:x15ac="http://schemas.microsoft.com/office/spreadsheetml/2010/11/ac" url="S:\BGT_Shared\2025\2025 AAG Monthly Reports\Consolidated\06-2025\MTA Consolidated Reports pdfs\Excel &amp; Word\"/>
    </mc:Choice>
  </mc:AlternateContent>
  <xr:revisionPtr revIDLastSave="0" documentId="13_ncr:1_{A5DBDAF3-9752-4F5D-8D1F-45E75CF03CDD}" xr6:coauthVersionLast="47" xr6:coauthVersionMax="47" xr10:uidLastSave="{00000000-0000-0000-0000-000000000000}"/>
  <bookViews>
    <workbookView xWindow="1530" yWindow="780" windowWidth="26910" windowHeight="1410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Data'!$B$1:$L$60</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<sst xmlns="http://schemas.openxmlformats.org/spreadsheetml/2006/main" count="220" uniqueCount="129">
  <si>
    <t>METROPOLITAN TRANSPORTATION AUTHORITY</t>
  </si>
  <si>
    <t>CONSOLIDATED ACCRUAL STATEMENT OF OPERATIONS BY CATEGORY</t>
  </si>
  <si>
    <t>EXPLANATION OF VARIANCES BETWEEN ADOPTED BUDGET AND PRELIMINARY ACTUAL - ACCRUAL BASIS</t>
  </si>
  <si>
    <t>($ in millions)</t>
  </si>
  <si>
    <t>Generic Revenue 
or Expense Category</t>
  </si>
  <si>
    <t>Nonreimb</t>
  </si>
  <si>
    <t>Favorable</t>
  </si>
  <si>
    <t>or Reimb</t>
  </si>
  <si>
    <t>(Unfavorable)</t>
  </si>
  <si>
    <t>Reason for Variance</t>
  </si>
  <si>
    <t>$</t>
  </si>
  <si>
    <t>%</t>
  </si>
  <si>
    <t>Farebox Revenue</t>
  </si>
  <si>
    <t>NR</t>
  </si>
  <si>
    <t>Vehicle Toll Revenue</t>
  </si>
  <si>
    <t>Other Operating Revenue</t>
  </si>
  <si>
    <t xml:space="preserve">Payroll </t>
  </si>
  <si>
    <t>Overtime</t>
  </si>
  <si>
    <t>Health and Welfare</t>
  </si>
  <si>
    <t>OPEB -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</si>
  <si>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</si>
  <si>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</si>
  <si>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</si>
  <si>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</si>
  <si>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</si>
  <si>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</si>
  <si>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</si>
  <si>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</si>
  <si>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</si>
  <si>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</si>
  <si>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</si>
  <si>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</si>
  <si>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Other Expense Adjustments</t>
  </si>
  <si>
    <t>*</t>
  </si>
  <si>
    <t>Depreciation</t>
  </si>
  <si>
    <t>GASB 49 Environmental Remediation</t>
  </si>
  <si>
    <t>GASB 68 Pension Expense Adjustment</t>
  </si>
  <si>
    <t>Favorable variance of $5.0M at MTA Bus</t>
  </si>
  <si>
    <t>GASB 75 OPEB Expense Adjustment</t>
  </si>
  <si>
    <t xml:space="preserve">Reflects the impact of a Generally Accepted Accounting Principles (GAAP) change in OPEB liability (GASB 75). Favorable variance of $5.9M at MTA Bus. </t>
  </si>
  <si>
    <t xml:space="preserve">GASB 87 Lease Adjustment </t>
  </si>
  <si>
    <t>GASB 96 SBITA Adjustment</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</si>
  <si>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</si>
  <si>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Capital &amp; Other Reimbursements</t>
  </si>
  <si>
    <t>R</t>
  </si>
  <si>
    <t>OPEB Current Payment</t>
  </si>
  <si>
    <t>Agency variances were minor.</t>
  </si>
  <si>
    <t>-</t>
  </si>
  <si>
    <t>No variance.</t>
  </si>
  <si>
    <t>B80:W81</t>
  </si>
  <si>
    <t xml:space="preserve">Subsidies </t>
  </si>
  <si>
    <t>Debt Service</t>
  </si>
  <si>
    <t>June</t>
  </si>
  <si>
    <t>NYCT, the LIRR, MNR, and MTA Bus were favorable by $33.9M, $12.3M, $1.6M, and $1.5M, respectively, mainly due to higher ridership.</t>
  </si>
  <si>
    <t>Unfavorable outcomes resulting from overruns totaling $24.6M at NYCT mainly due to higher absentee coverage; $1.1M at MTA HQ mainly due to MTA PD requirements; and $0.6M at MNR mainly due to higher programmatic maintenance. These results were partially offset by a favorable variance of $1.7M at the LIRR mainly due to lower scheduled service, vacancy/absentee coverage and unscheduled service.</t>
  </si>
  <si>
    <t xml:space="preserve">NYCT was unfavorable by $137.1M, reflecting the continuation of drivers referenced for the month. The LIRR was unfavorable by $7.3M mainly due to higher programmatic/routine maintenance, weather-related overtime, and unscheduled maintenance. MTA HQ was unfavorable by $3.2M mainly due to MTA PD requirements, and MNR was $1.0M unfavorable mainly due to higher programmatic maintenance, scheduled service and weather emergencies. Partially offsetting these results was a favorable variance of $2.1M at MTA Bus primarily due to lower unscheduled overtime.  </t>
  </si>
  <si>
    <t>The overall favorable outcome was mainly attributable to the timing of various expenses at the following: $6.6M at MTA HQ mainly due to timing of Safety and Security, recoveries and training services; $3.2M at MTA C&amp;D due to timing;  $3.2M at the LIRR mainly due to the timing of eTix mobile ticketing application support; and $0.9M at MTA Bus mainly due to the timing of bus technology and inter-agency billing.  These results were partially offset by unfavorable variances of $3.6M at NYCT mainly due to timing, and $3.1M at MNR mainly due to the annual cost of eTix mobile ticketing application support.</t>
  </si>
  <si>
    <t>The overall favorable outcome was mainly attributable to the timing of various expenses at the following: MTA HQ was favorable by $41.1M mainly due to the timing of MTA IT requirements and professional services; NYCT, MTA Bus, and MTA C&amp;D were favorable by $9.0M, $6.1M, and $3.6M, respectively, due to the continuation of drivers referenced for the month; B&amp;T was favorable by $2.6M mainly due to the timing of bond issuance costs; and $1.7M at MNR mainly due to the timing of engineering services. These results are partially offset by an unfavorable $3.8M at the LIRR due to the timing of fiber optic network support and legal fees.</t>
  </si>
  <si>
    <t>NYCT was favorable by $2.0M mainly due to recovery from intercompany occupancy costs, and the LIRR was favorable by $0.7M mainly due to favorable bad debt, office supplies, and employee tuition reimbursement.</t>
  </si>
  <si>
    <t>NYCT was favorable by $7.9M mainly due to the timing of charges, recovery from intercompany occupancy costs, and lower Payroll Mobility tax payments. B&amp;T was favorable by $3.2M mainly due to lower credit/debit card processing fees. MNR was $3.2M favorable mainly due to lower miscellaneous expenses, higher Amtrak recoveries, and lower West-of-Hudson service inflationary adjustments.  MTA HQ was favorable by $1.5M mainly due to the timing of membership, dues, and miscellaneous expenses. FMTAC was favorable by $1.5M mainly due to lower incurred general &amp; administrative, commissions, and safety loss control expenses and MTA Bus was favorable by $0.5M due to the timing and Automated Fare Collection (AFC) collection fees. These results were partially offset by an unfavorable variance of $1.0M at the LIRR mainly due to an increase in bad debt reserves and higher credit/debit card fees.</t>
  </si>
  <si>
    <t>Unfavorable $3.6M at NYCT mainly due to higher trip volume and higher support costs.</t>
  </si>
  <si>
    <t>Unfavorable $40.5M at NYCT mainly due to higher trip volume and higher support costs.</t>
  </si>
  <si>
    <t>The LIRR was favorable by $2.8M mainly due to lower rates and vacancies. NYCT was favorable by $1.9M mainly due to timing. MTA Bus was favorable by $1.5M mainly due to timing and lower costs, and B&amp;T was favorable by $0.6M mainly due to vacancies.</t>
  </si>
  <si>
    <t>NYCT was favorable by $34.8M mainly due to the timing of prescription rebate credits. The LIRR was favorable by $16.1M due to lower rates and vacancies. MTA Bus was favorable by $4.9M primarily due to the timing of medical and hospitalization expenses. MNR was favorable by $3.4M due to lower rates. B&amp;T was $2.6M favorable mainly due to vacancies. MTA HQ was favorable by $1.9M due to lower medical and life insurance costs and SIR was favorable by $0.7M due to lower health benefit charges and vacancies.</t>
  </si>
  <si>
    <t>NYCT, MTA Bus, and the LIRR were favorable by $60.6M, $5.2M, and $3.2M, respectively, due to the continuation of drivers referenced for the month, and B&amp;T was favorable by $0.9M mainly due to timing. These results were partially offset by an unfavorable variance of $2.5M at MTA HQ due to higher expenses.</t>
  </si>
  <si>
    <t>NYCT and MTA HQ were unfavorable by $24.7M and $1.1M, respectively, mainly due to higher charges, partially offset by a favorable $1.3M at MNR due to lower rates.</t>
  </si>
  <si>
    <t>MNR was unfavorable by $5.5M mainly due to Railroad Retirement Taxes related to retroactive payments and the shift of labor from capital funded projects to the operating budget. NYCT was unfavorable by $1.3M mainly due to lower capital project support credits, and the LIRR was unfavorable by $0.6M mainly due to FELA indemnity payments.</t>
  </si>
  <si>
    <t>MNR, NYCT, and the LIRR were unfavorable by $11.7M, $8.7M, and $2.9M, respectively, mainly due to the continuation of drivers referenced for the month. MTA Bus was unfavorable by $0.8M mainly due to higher worker's compensation and unemployment insurance, and SIR was unfavorable by $0.7M due to the timing of unemployment insurance and higher FICA costs. Partially offsetting these results was a favorable variance of $1.0M at B&amp;T mainly due to lower FICA costs.</t>
  </si>
  <si>
    <t xml:space="preserve">The overall favorable variances were mainly attributable to the following agencies: $4.6M at the LIRR mainly due to the timing of pooled material chargeout, partially offset by an unfavorable variance of $1.0M of NYCT mainly due to timing.   </t>
  </si>
  <si>
    <t>The LIRR was unfavorable by $5.5M, mainly due to the timing of modifications, RCM activity for the revenue fleet, and pooled material chargeout. NYCT was unfavorable by $1.8M mainly due to timing.  This result was partially offset by favorable variances of $4.2M at MNR mainly due to the timing of rolling stock maintenance events and usage, and $1.3M at MTA Bus mainly due to lower general maintenance materials.</t>
  </si>
  <si>
    <t>FMTAC was favorable by $8.0M, driven by a negative shift in the market value of the invested asset portfolio, partially offset by an unfavorable $1.0M at B&amp;T due to capitalize assets.</t>
  </si>
  <si>
    <t>FMTAC was favorable by $16.5M, driven by a positive shift in the market value of the invested asset portfolio, partially offset by an unfavorable $1.2M at B&amp;T due to capitalize assets.</t>
  </si>
  <si>
    <t>The timing of project activity was responsible for the unfavorable variances of $10.3M at MTA HQ, $2.9M at MTA C&amp;D, partially offset by favorable variances of $4.8M at the LIRR and $2.6M at NYCT.</t>
  </si>
  <si>
    <t>The timing of project activity was responsible for the favorable variances of $3.8M at MNR, $1.5M at NYCT, and $0.8M at the LIRR, partially offset by unfavorable variances of $3.6M at MTA HQ and $0.5M at MTA C&amp;D.</t>
  </si>
  <si>
    <t>NYCT, the LIRR, and B&amp;T were favorable by $78.0M, $10.0M, and $5.9M, reflecting the continuation of drivers referenced for the month. SIR was favorable by $2.0M mainly due to vacancies. These results were partially offset by unfavorable variances of $23.7M at MTA HQ and $3.3M at MTA Bus, reflecting the continuation of drivers referenced for the month. MNR was unfavorable by $5.4M, mainly due to reduced capital project activity, the timing of retiree payouts, a contractual lump-sum payment, and higher Train &amp; Engine training expenses.</t>
  </si>
  <si>
    <t xml:space="preserve">The overall unfavorable outcome was mainly attributable to the continuation of drivers referenced for the month for the LIRR, SIR, MNR, and GCMOC of $6.6M, $3.1M, $2.4M, and $1.4M, respectively. MTA Bus was favorable $3.0M mainly due to the timing of bus technology and Central Maintenance Facility (CMF) occupancy expenses, and B&amp;T was favorable by $2.8M mainly due to the timing of E-ZPass Tags. These results were partially offset by an unfavorable variance of $17.1M at NYCT mainly due to timing.  </t>
  </si>
  <si>
    <t>Operating Budget Debt Service for the month of June was $221.2 million, which was $20.9 million or 8.6% favorable primarily due to lower than budgeted debt service for working capital financing, investment income generated in the Transportation Revenue Bond debt service fund and refunding savings.</t>
  </si>
  <si>
    <t>Year-to-Date Operating Budget Debt Service expenses was $1,032.9 million, which was $32.7 million or 3.1% favorable primarily due to lower than budgeted debt service for working capital financing, variable rate and refunding savings, and investment income.</t>
  </si>
  <si>
    <t>NYCT was unfavorable by $1.7M mainly due to higher usage and rates. MNR was favorable by $0.5M due to lower non-traction rates and usage.</t>
  </si>
  <si>
    <t>NYCT, MNR, and the LIRR were unfavorable by $16.3M, $4.9M, and $2.5M, respectively, all mainly due to higher rates. MTA HQ, B&amp;T, and MTA Bus were  favorable by $1.0M, $0.8M, and $0.5M, respectively, mainly due to timing.</t>
  </si>
  <si>
    <t xml:space="preserve">NYCT was favorable by $8.5M due to the same drivers as the monthly variance, partially offset by unfavorable variances of $0.9M at MNR and $0.5M at the LIRR, both due to higher rates. </t>
  </si>
  <si>
    <t>NYCT was favorable by $1.4M mainly due to lower consumption, partially offset by higher rates.  Other agency variances were minor.</t>
  </si>
  <si>
    <t>Timing was responsible for unfavorable variance of $3.5M at FMTAC, and MNR was $0.8M unfavorable mainly due to higher All Agency Excess Liability insurance premiums, partially offset by a favorable variance of $0.8M at NYCT mainly due to timing.</t>
  </si>
  <si>
    <t>FMTAC and MNR were unfavorable by $20.6M and $4.9M,  respectively, mainly due to the continuation of drivers referenced for the month. These results were partially offset by favorable variances of $2.5M at NYCT and $0.7M at B&amp;T, mainly due to timing.</t>
  </si>
  <si>
    <t>FMTAC was favorable by $4.9M mainly due to adjustments to prior-period loss reserves and MTAHQ was favorable by $0.6M due to timing, partially offset by an unfavorable variance of $1.9M at MNR mainly due to a higher passenger claim provision.</t>
  </si>
  <si>
    <t>FMTAC was favorable by $28.8M due to adjustments to prior period loss reserves and $1.4M at the LIRR mainly due to a decrease of reserves, partially offset by unfavorable variances of $2.3M at MNR and $0.7M at MTA Bus mainly due to higher claims payments.</t>
  </si>
  <si>
    <t xml:space="preserve">Unfavorable variances of $8.1M at NYCT, $4.7M at the LIRR, $2.5M at MTA HQ, $1.7M at SIR, $1.3M at B&amp;T, $1.2M at MNR, $0.9M at both MTA Bus and GCMOC.
</t>
  </si>
  <si>
    <t>Unfavorable variances of $34.5M at NYCT, $22.1M at the LIRR, $15.1M at MTA HQ, $5.6M at MTA Bus, $5.3M at GCMOC, $4.5M at the SIR, $4.0M at B&amp;T and $3.8M at MNR.</t>
  </si>
  <si>
    <t xml:space="preserve">Favorable variance of $1.3M at the LIRR. Other agency variances were minor. </t>
  </si>
  <si>
    <t>Favorable variance of $2.3M at MNR. Unfavorable variance of $1.6M at the LIRR. Other Agency variances were minor.</t>
  </si>
  <si>
    <t xml:space="preserve">Favorable Variance of $29.9M at MTA Bus. </t>
  </si>
  <si>
    <t xml:space="preserve">Reflects the impact of a Generally Accepted Accounting Principles (GAAP) change in OPEB liability (GASB 75), including a favorable variance of $35.1M at MTA Bus. </t>
  </si>
  <si>
    <t>Unfavorable variances: $2.0M at NYCT, $1.8M at MNR, $0.7M at the LIRR, and $0.5M at MTAHQ.
Other agency variances were minor.</t>
  </si>
  <si>
    <t>Unfavorable variances: $9.7M at NYCT, $5.1M at the LIRR, $3.4M at MNR, and $2.3M at MTAHQ.
Other agency variances were minor.</t>
  </si>
  <si>
    <t>Unfavorable variance of $0.9M at NYCT.
Other agency variances were minor.</t>
  </si>
  <si>
    <t>Favorable variances of $1.1M at the LIRR.
Other Agency variances were minor.</t>
  </si>
  <si>
    <t xml:space="preserve">Favorable variances: $7.2M at MTAC&amp;D, $6.3M at the LIRR, and $1.1M at MNR.
Other agency variances were minor.
</t>
  </si>
  <si>
    <t>Favorable variance of $1.0M at NYCT.
Other agency variances were minor.</t>
  </si>
  <si>
    <t xml:space="preserve">Unfavorable variances: $3.9M at MNR, $1.5M at NYCT, and $0.8M at the LIRR
Favorable: $3.6M at MTAHQ and $0.5M at MTAC&amp;D.
</t>
  </si>
  <si>
    <t>Unfavorable variance of $2.4M at the LIRR.
Favorable variances: $1.1M at both NYCT and MNR.
Other agency variances were minor.</t>
  </si>
  <si>
    <t>Unfavorable variance: $1.5M at MNR.
Favorable variance: $0.9M at the LIRR.
Other Agency variances were minor.</t>
  </si>
  <si>
    <t>Unfavorable variances: $3.1M at MNR and $2.9M at the LIRR.
Other Agency variances were minor.</t>
  </si>
  <si>
    <t xml:space="preserve">GAAP-required recognition of certain lease assets and liabilities for leases previously classified as operating leases based on contract provisions, including unfavorable variances of $3.5M at NYCT and $1.0M at MTA HQ, partially offset by a favorable variance of $1.0M at B&amp;T.
</t>
  </si>
  <si>
    <t>GAAP-required recognition of certain lease assets and liabilities for leases previously classified as operating leases based on contract provisions, including unfavorable variances of $10.4M at NYCT, $4.3M at the LIRR, $1.3M at MTAHQ, and $1.2M at B&amp;T, partially offset by a favorable variance of $1.3M at MNR.</t>
  </si>
  <si>
    <t>GAAP-required recognition of subscription-based information technology arrangements. MTA HQ was unfavorable by $19.3M, partially offset by favorable variances of $3.6M at both MNR and the LIRR were both favorable by $3.6M.</t>
  </si>
  <si>
    <t xml:space="preserve">GAAP-required recognition of subscription-based information technology arrangements. Unfavorable variances include $19.6M at MTAHQ, partially offset by favorable variances of $2.6M at MNR and $2.4M at the LIRR.
</t>
  </si>
  <si>
    <t>Unfavorable variances: $40.5M at MTA C&amp;D, $34.3M at NYCT, $32.2M at MNR, and $1.1M at MTA Bus. 
Favorable variances: $12.2M at the LIRR, $1.0M at B&amp;T, and $0.6M at MTAHQ.</t>
  </si>
  <si>
    <t xml:space="preserve">Favorable variances: $7.1M at NYCT, $1.2M at the LIRR and $0.9M at MNR.
Unfavorable variance: $0.5M at MTA C&amp;D
</t>
  </si>
  <si>
    <t xml:space="preserve">Favorable variances: $43.9M at NYCT, $7.8M at MNR, $7.6M at the LIRR, $1.0M at the SIR, and $0.9M at MTA Bus.
Unfavorable variances: $1.4M at MTA C&amp;D and $0.8M at B&amp;T.
</t>
  </si>
  <si>
    <t xml:space="preserve">Unfavorable variances:$6.7M at MNR, $6.4M at NYCT, $5.4M at MTA C&amp;D, $2.1M at MTAHQ, $0.6M at B&amp;T, and $0.5M at MTA Bus. 
Favorable variance: $0.8M at the LIRR.
</t>
  </si>
  <si>
    <t>Favorable variances: $0.7M at MTA C&amp;D.
Other agency variances were minor.</t>
  </si>
  <si>
    <t xml:space="preserve">Favorable variances: $4.6M at MTA C&amp;D, $2.8M at MNR, $1.1M at NYCT, $0.9M at the LIRR, and $0.8M at MTA Bus.
Unfavorable variance: $0.5M at MTA B&amp;T.
</t>
  </si>
  <si>
    <t xml:space="preserve">Favorable variances: $4.9M at NYCT, $1.1M at MNR, $1.1M at MTA C&amp;D, and $0.7M at the LIRR. 
Unfavorable variance: $0.5M at the SIR.
</t>
  </si>
  <si>
    <t xml:space="preserve">Favorable variances: $10.3M at MTA HQ, $2.9M at MTA C&amp;D, and $0.8M at MNR.
Unfavorable variances: $4.8M at the LIRR, $2.6M at NYCT, and $0.5M at MTA Bus. </t>
  </si>
  <si>
    <t xml:space="preserve">Unfavorable variances: $13.0M at the LIRR and $1.3M at MTA C&amp;D. 
Favorable variance: $11.3M at MNR
Other agency variances were minor.
</t>
  </si>
  <si>
    <t xml:space="preserve">Favorable variances: $11.7M at MNR, $4.5M at MTA C&amp;D, and $0.5M at NYCT.
Unfavorable variance: $1.4M at MTA HQ.
Other agency variances were minor.
</t>
  </si>
  <si>
    <t xml:space="preserve">Favorable variances: $26.6M at MTA C&amp;D and $13.8M at MNR.
Unfavorable variances: $10.4M at MTA HQ and $1.1M at the LIRR.
</t>
  </si>
  <si>
    <t>Unfavorable variance: $2.8M at NYCT.
Favorable variance: $0.7M at MTA C&amp;D
Other Agency variances were minor.</t>
  </si>
  <si>
    <t>Toll revenue was favorable mainly due higher average yield, partially offset by slightly lower traffic.</t>
  </si>
  <si>
    <t>Toll revenue was favorable mainly due higher average yield, partially offset by slightly lower traffic</t>
  </si>
  <si>
    <t>NYCT was favorable by $1.0M mainly due to timing. MTA Bus was favorable by $0.8M mainly due to lower costs, and the LIRR was favorable by $0.6M mainly due to fewer retirees and lower rates. Partially offsetting these results was an unfavorable variance of $1.7M at MTA HQ mainly due to higher expenses.</t>
  </si>
  <si>
    <t>NYCT and B&amp;T were favorable by $15.6M and $0.8M, respectively mainly due to vacancies. The LIRR was favorable by $3.0M mainly due to lower average pay rates reflecting new hires. These results were partially offset by unfavorable variances of $7.3M at MTA HQ mainly due to the accounting of unbudgeted compensated absences, higher salaries, headcount, vacancy savings and higher agency expenses, and $0.5M at MTA Bus mainly due to the timing of payroll, vacation, and sick payouts, and advance hiring for the Queens Bus Network Redesign.</t>
  </si>
  <si>
    <t xml:space="preserve">NYCT was favorable by $22.7M mainly due to higher Subway and Bus paid ridership and a prior period accrual adjustment, partially offset by a favorable variance of $0.6M at MNR due to lower ridership.   </t>
  </si>
  <si>
    <t>NYCT and SIR were favorable by $21.4M and $0.9M, respectively, mainly due to the receipt of Tropical Storm Ida insurance recovery. MNR was favorable by $11.8M mainly due to Tropical Storm Ida insurance recovery, higher interest, and advertising revenue. The LIRR was favorable by $5.3M mainly due to higher rental revenue and insurance recoveries, and FMTAC was favorable by $2.2M mainly due to higher realized investment income.</t>
  </si>
  <si>
    <t xml:space="preserve">The overall favorable outcome was mainly attributable to the following agencies: $3.5M at the LIRR mainly due to higher project reimbursement for vehicles and work train usage and the timing of Moynihan Train Hall and JCC Building initiatives; $1.6M at GCMOC mainly due to timing; $1.1M at MNR mainly due to lower MTA PD allocation and the timing of invoice payments and BL20 project overhauls; and $0.7M at SIR mainly due to the timing of non-revenue facility roofing repairs and laser train lease.  These results were partially offset by unfavorable variances of $1.2M at B&amp;T, mainly due to the timing of E-ZPass Customer Service Center expenses, and $1.1M at NYCT, mainly due to timing.    </t>
  </si>
  <si>
    <t>The favorable variance mainly reflects: MTA Bus Subsidy of $31.6M; Station Maintenance of $17.1M, due to timing; PMT of $8.6M; Investment Income of $6.0M; and MTA Aid of $3.6M. Partially offsetting these were unfavorable variances of Automated Camera Enforcement of $13.4M, due to timing;  Urban Tax of $8.8M; PBT of $3.9M;  MRT of $0.8M;  and City Subsidy for SIR of $0.5M, and FHV of $0.2M due to lower-than-expected receipts.</t>
  </si>
  <si>
    <t xml:space="preserve">The favorable variance mainly reflects: MTA Bus Subsidy of $105.8M and Station Maintenance of $102.8M, both due to timing; PMT of $87.0M,  Investment Income of $33.6M; Urban Tax of $21.1M; MTA Aid of $12.1M; MRT of $9.3M; and Automated Camera Enforcement of $2.6M.  Partially offsetting these were unfavorable variances of FHV of $11.2M; CDOT of $5.3M; PBT of $1.7M; SIR Subsidy of $1.3M; and $0.6M in Local Operating Assistance, due to timing. </t>
  </si>
  <si>
    <t>NYCT was favorable by $44.6M mainly due to the receipt of Tropical Storm Ida insurance recovery, the timing of fare reimbursement, and advertising. MNR was favorable by $21.4M, mainly due to Tropical Storm Ida insurance recovery, insurance settlements, higher interest, and advertising revenue. The LIRR was favorable by $11.3M mainly due to higher rental revenue, insurance recoveries, and FEMA loss recovery from Tropical Storm Isaias. FMTAC and SIR were favorable by $9.0M and $0.9M, respectively, reflecting the continuation of drivers referenced for the month. MTA HQ was favorable by $2.7M mainly due to budget alignment of rent receipts, higher rents, air rights, and Tropical Storm Ida insurance recovery. These results were partially offset by an unfavorable variance of $0.6M at MTA Bus mainly due to lower advertising revenue, recoveries from other insurance, and other contract services.</t>
  </si>
  <si>
    <t>NYCT and B&amp;T were unfavorable by $21.9M and $1.4M, respectively, due to timing. These results were partially offset by favorable variances of $6.6M at MTA HQ mainly due to lower charges, $6.0M favorable at MNR mainly due to lower rates, and $4.8M favorable at the LIRR mainly due to timing.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</si>
</sst>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8" formatCode="&quot;$&quot;#,##0.000_);\(&quot;$&quot;#,##0.000\)"/>
    <numFmt numFmtId="169" formatCode="0.0"/>
    <numFmt numFmtId="175" formatCode="0.0%;\(0.0%\)"/>
    <numFmt numFmtId="176" formatCode="_([$€-2]* #,##0.00_);_([$€-2]* \(#,##0.00\);_([$€-2]* &quot;-&quot;??_)"/>
    <numFmt numFmtId="177" formatCode=";;"/>
  </numFmts>
  <fonts count="12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
      <sz val="12"/>
      <color rgb="FF7030A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537">
    <xf numFmtId="0" fontId="0" fillId="0" borderId="0"/>
    <xf numFmtId="0" fontId="8" fillId="0" borderId="0" applyFill="0" applyBorder="0" applyProtection="0">
      <alignment horizontal="center"/>
      <protection locked="0"/>
    </xf>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7"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5" fontId="10" fillId="0" borderId="0" applyFont="0" applyFill="0" applyBorder="0" applyAlignment="0" applyProtection="0"/>
    <xf numFmtId="168" fontId="10" fillId="0" borderId="0" applyFont="0" applyFill="0" applyBorder="0" applyAlignment="0" applyProtection="0"/>
    <xf numFmtId="14" fontId="9" fillId="0" borderId="0" applyFont="0" applyFill="0" applyBorder="0" applyAlignment="0" applyProtection="0"/>
    <xf numFmtId="169" fontId="7" fillId="0" borderId="0" applyFont="0" applyFill="0" applyBorder="0" applyAlignment="0" applyProtection="0"/>
    <xf numFmtId="0" fontId="10" fillId="0" borderId="0" applyProtection="0"/>
    <xf numFmtId="0" fontId="10" fillId="0" borderId="0" applyProtection="0"/>
    <xf numFmtId="0" fontId="10" fillId="0" borderId="0"/>
    <xf numFmtId="0" fontId="18" fillId="0" borderId="0" applyProtection="0"/>
    <xf numFmtId="0" fontId="7" fillId="0" borderId="0" applyProtection="0"/>
    <xf numFmtId="9" fontId="18" fillId="0" borderId="0" applyFont="0" applyFill="0" applyBorder="0" applyAlignment="0" applyProtection="0"/>
    <xf numFmtId="175"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protection locked="0"/>
    </xf>
    <xf numFmtId="0" fontId="11" fillId="0" borderId="0">
      <protection locked="0"/>
    </xf>
    <xf numFmtId="0" fontId="10" fillId="0" borderId="0">
      <protection locked="0"/>
    </xf>
    <xf numFmtId="0" fontId="12" fillId="0" borderId="0">
      <protection locked="0"/>
    </xf>
    <xf numFmtId="0" fontId="9" fillId="0" borderId="0" applyNumberFormat="0" applyFont="0" applyFill="0" applyBorder="0" applyAlignment="0" applyProtection="0">
      <alignment horizontal="left"/>
    </xf>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18" fontId="9" fillId="0" borderId="0" applyFont="0" applyFill="0" applyBorder="0" applyAlignment="0" applyProtection="0"/>
    <xf numFmtId="0" fontId="19" fillId="0" borderId="0" applyProtection="0"/>
    <xf numFmtId="43" fontId="19" fillId="0" borderId="0" applyFont="0" applyFill="0" applyBorder="0" applyAlignment="0" applyProtection="0"/>
    <xf numFmtId="0" fontId="20" fillId="0" borderId="0" applyProtection="0"/>
    <xf numFmtId="9" fontId="20" fillId="0" borderId="0" applyFont="0" applyFill="0" applyBorder="0" applyAlignment="0" applyProtection="0"/>
    <xf numFmtId="43" fontId="7" fillId="0" borderId="0" applyFont="0" applyFill="0" applyBorder="0" applyAlignment="0" applyProtection="0"/>
    <xf numFmtId="5"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37" fontId="20" fillId="0" borderId="0" applyFon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8" fontId="7" fillId="0" borderId="0" applyFont="0" applyFill="0" applyBorder="0" applyAlignment="0" applyProtection="0"/>
    <xf numFmtId="0" fontId="20" fillId="0" borderId="0" applyProtection="0"/>
    <xf numFmtId="43" fontId="20" fillId="0" borderId="0" applyFont="0" applyFill="0" applyBorder="0" applyAlignment="0" applyProtection="0"/>
    <xf numFmtId="43" fontId="7" fillId="0" borderId="0" applyFont="0" applyFill="0" applyBorder="0" applyAlignment="0" applyProtection="0"/>
    <xf numFmtId="3" fontId="20" fillId="0" borderId="0" applyFont="0" applyFill="0" applyBorder="0" applyAlignment="0" applyProtection="0"/>
    <xf numFmtId="44" fontId="7" fillId="0" borderId="0" applyFont="0" applyFill="0" applyBorder="0" applyAlignment="0" applyProtection="0"/>
    <xf numFmtId="176" fontId="20" fillId="0" borderId="0" applyFont="0" applyFill="0" applyBorder="0" applyAlignment="0" applyProtection="0"/>
    <xf numFmtId="177" fontId="21" fillId="0" borderId="0">
      <protection locked="0"/>
    </xf>
    <xf numFmtId="177" fontId="21" fillId="0" borderId="0">
      <protection locked="0"/>
    </xf>
    <xf numFmtId="177" fontId="22" fillId="0" borderId="0">
      <protection locked="0"/>
    </xf>
    <xf numFmtId="177" fontId="21" fillId="0" borderId="0">
      <protection locked="0"/>
    </xf>
    <xf numFmtId="177" fontId="21" fillId="0" borderId="0">
      <protection locked="0"/>
    </xf>
    <xf numFmtId="177" fontId="21" fillId="0" borderId="0">
      <protection locked="0"/>
    </xf>
    <xf numFmtId="177" fontId="22" fillId="0" borderId="0">
      <protection locked="0"/>
    </xf>
    <xf numFmtId="0" fontId="20" fillId="0" borderId="0"/>
    <xf numFmtId="15" fontId="23" fillId="0" borderId="0" applyFont="0" applyFill="0" applyBorder="0" applyAlignment="0" applyProtection="0"/>
    <xf numFmtId="4" fontId="23" fillId="0" borderId="0" applyFont="0" applyFill="0" applyBorder="0" applyAlignment="0" applyProtection="0"/>
    <xf numFmtId="0" fontId="24" fillId="0" borderId="1">
      <alignment horizontal="center"/>
    </xf>
    <xf numFmtId="3" fontId="23" fillId="0" borderId="0" applyFont="0" applyFill="0" applyBorder="0" applyAlignment="0" applyProtection="0"/>
    <xf numFmtId="0" fontId="23" fillId="5" borderId="0" applyNumberFormat="0" applyFont="0" applyBorder="0" applyAlignment="0" applyProtection="0"/>
    <xf numFmtId="37" fontId="25" fillId="0" borderId="0" applyFont="0" applyFill="0" applyBorder="0" applyAlignment="0" applyProtection="0"/>
    <xf numFmtId="0" fontId="25" fillId="0" borderId="0" applyProtection="0"/>
    <xf numFmtId="43" fontId="25" fillId="0" borderId="0" applyFont="0" applyFill="0" applyBorder="0" applyAlignment="0" applyProtection="0"/>
    <xf numFmtId="0" fontId="25" fillId="0" borderId="0" applyProtection="0"/>
    <xf numFmtId="0" fontId="25" fillId="0" borderId="0" applyProtection="0"/>
    <xf numFmtId="0" fontId="25" fillId="0" borderId="0" applyProtection="0"/>
    <xf numFmtId="37" fontId="26" fillId="0" borderId="0" applyFont="0" applyFill="0" applyBorder="0" applyAlignment="0" applyProtection="0"/>
    <xf numFmtId="164" fontId="7"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7" fillId="0" borderId="0" applyFont="0" applyFill="0" applyBorder="0" applyAlignment="0" applyProtection="0"/>
    <xf numFmtId="5" fontId="7" fillId="0" borderId="0" applyFont="0" applyFill="0" applyBorder="0" applyAlignment="0" applyProtection="0"/>
    <xf numFmtId="175" fontId="7" fillId="0" borderId="0" applyFont="0" applyFill="0" applyBorder="0" applyAlignment="0" applyProtection="0"/>
    <xf numFmtId="0" fontId="29" fillId="0" borderId="0" applyProtection="0"/>
    <xf numFmtId="43" fontId="29"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7" fillId="0" borderId="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xf numFmtId="0" fontId="7" fillId="0" borderId="0" applyProtection="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5" fontId="7" fillId="0" borderId="0" applyFont="0" applyFill="0" applyBorder="0" applyAlignment="0" applyProtection="0"/>
    <xf numFmtId="175"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protection locked="0"/>
    </xf>
    <xf numFmtId="0" fontId="7" fillId="0" borderId="0">
      <protection locked="0"/>
    </xf>
    <xf numFmtId="15" fontId="9" fillId="0" borderId="0" applyFont="0" applyFill="0" applyBorder="0" applyAlignment="0" applyProtection="0"/>
    <xf numFmtId="4" fontId="9" fillId="0" borderId="0" applyFont="0" applyFill="0" applyBorder="0" applyAlignment="0" applyProtection="0"/>
    <xf numFmtId="3" fontId="9" fillId="0" borderId="0" applyFont="0" applyFill="0" applyBorder="0" applyAlignment="0" applyProtection="0"/>
    <xf numFmtId="0" fontId="9" fillId="5" borderId="0" applyNumberFormat="0" applyFont="0" applyBorder="0" applyAlignment="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33" fillId="3" borderId="0" applyNumberFormat="0">
      <alignment horizontal="center"/>
    </xf>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8" fontId="34" fillId="0" borderId="0" applyFont="0" applyFill="0" applyBorder="0" applyAlignment="0" applyProtection="0"/>
    <xf numFmtId="39" fontId="35" fillId="0" borderId="0">
      <alignment horizontal="right"/>
    </xf>
    <xf numFmtId="0" fontId="7" fillId="0" borderId="5" applyNumberFormat="0" applyFont="0" applyFill="0" applyAlignment="0" applyProtection="0"/>
    <xf numFmtId="0" fontId="7" fillId="3" borderId="4" applyNumberFormat="0" applyFont="0" applyBorder="0" applyAlignment="0" applyProtection="0"/>
    <xf numFmtId="0" fontId="7" fillId="0" borderId="5" applyNumberFormat="0" applyFont="0" applyFill="0" applyAlignment="0" applyProtection="0"/>
    <xf numFmtId="0" fontId="7" fillId="0" borderId="6" applyNumberFormat="0" applyFont="0" applyFill="0" applyAlignment="0" applyProtection="0"/>
    <xf numFmtId="49" fontId="35" fillId="0" borderId="0"/>
    <xf numFmtId="0" fontId="36" fillId="0" borderId="0">
      <alignment horizontal="center"/>
    </xf>
    <xf numFmtId="0" fontId="37" fillId="0" borderId="0">
      <alignment horizontal="center"/>
    </xf>
    <xf numFmtId="0" fontId="7" fillId="3" borderId="0" applyNumberFormat="0" applyFont="0" applyBorder="0" applyAlignment="0" applyProtection="0"/>
    <xf numFmtId="0" fontId="7" fillId="0" borderId="1" applyNumberFormat="0" applyFont="0" applyFill="0" applyAlignment="0" applyProtection="0"/>
    <xf numFmtId="37"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39" fillId="0" borderId="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6" fillId="0" borderId="0" applyProtection="0"/>
    <xf numFmtId="43" fontId="46" fillId="0" borderId="0" applyFont="0" applyFill="0" applyBorder="0" applyAlignment="0" applyProtection="0"/>
    <xf numFmtId="0" fontId="46" fillId="0" borderId="0" applyProtection="0"/>
    <xf numFmtId="0" fontId="7" fillId="0" borderId="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7" fillId="0" borderId="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7" fillId="0" borderId="0" applyProtection="0"/>
    <xf numFmtId="0" fontId="63" fillId="0" borderId="0" applyProtection="0"/>
    <xf numFmtId="43" fontId="63" fillId="0" borderId="0" applyFont="0" applyFill="0" applyBorder="0" applyAlignment="0" applyProtection="0"/>
    <xf numFmtId="0" fontId="63" fillId="0" borderId="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applyProtection="0"/>
    <xf numFmtId="9" fontId="7" fillId="0" borderId="0" applyFont="0" applyFill="0" applyBorder="0" applyAlignment="0" applyProtection="0"/>
    <xf numFmtId="43" fontId="7" fillId="0" borderId="0" applyFont="0" applyFill="0" applyBorder="0" applyAlignment="0" applyProtection="0"/>
    <xf numFmtId="0" fontId="7" fillId="0" borderId="0" applyProtection="0"/>
    <xf numFmtId="9" fontId="7" fillId="0" borderId="0" applyFont="0" applyFill="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0" borderId="0" applyNumberFormat="0" applyBorder="0" applyAlignment="0" applyProtection="0"/>
    <xf numFmtId="0" fontId="70" fillId="43" borderId="0" applyNumberFormat="0" applyBorder="0" applyAlignment="0" applyProtection="0"/>
    <xf numFmtId="0" fontId="70" fillId="46" borderId="0" applyNumberFormat="0" applyBorder="0" applyAlignment="0" applyProtection="0"/>
    <xf numFmtId="0" fontId="71" fillId="47"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4" borderId="0" applyNumberFormat="0" applyBorder="0" applyAlignment="0" applyProtection="0"/>
    <xf numFmtId="0" fontId="72" fillId="38" borderId="0" applyNumberFormat="0" applyBorder="0" applyAlignment="0" applyProtection="0"/>
    <xf numFmtId="0" fontId="73" fillId="55" borderId="16" applyNumberFormat="0" applyAlignment="0" applyProtection="0"/>
    <xf numFmtId="0" fontId="74" fillId="56" borderId="17" applyNumberFormat="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5" fillId="0" borderId="0" applyNumberFormat="0" applyFill="0" applyBorder="0" applyAlignment="0" applyProtection="0"/>
    <xf numFmtId="0" fontId="76" fillId="39" borderId="0" applyNumberFormat="0" applyBorder="0" applyAlignment="0" applyProtection="0"/>
    <xf numFmtId="0" fontId="77" fillId="0" borderId="18" applyNumberFormat="0" applyFill="0" applyAlignment="0" applyProtection="0"/>
    <xf numFmtId="0" fontId="78" fillId="0" borderId="19" applyNumberFormat="0" applyFill="0" applyAlignment="0" applyProtection="0"/>
    <xf numFmtId="0" fontId="79" fillId="0" borderId="20" applyNumberFormat="0" applyFill="0" applyAlignment="0" applyProtection="0"/>
    <xf numFmtId="0" fontId="79" fillId="0" borderId="0" applyNumberFormat="0" applyFill="0" applyBorder="0" applyAlignment="0" applyProtection="0"/>
    <xf numFmtId="0" fontId="80" fillId="42" borderId="16" applyNumberFormat="0" applyAlignment="0" applyProtection="0"/>
    <xf numFmtId="0" fontId="81" fillId="0" borderId="21" applyNumberFormat="0" applyFill="0" applyAlignment="0" applyProtection="0"/>
    <xf numFmtId="0" fontId="82" fillId="57" borderId="0" applyNumberFormat="0" applyBorder="0" applyAlignment="0" applyProtection="0"/>
    <xf numFmtId="0" fontId="7" fillId="0" borderId="0" applyProtection="0"/>
    <xf numFmtId="0" fontId="7" fillId="0" borderId="0"/>
    <xf numFmtId="0" fontId="7" fillId="0" borderId="0">
      <protection locked="0"/>
    </xf>
    <xf numFmtId="0" fontId="7" fillId="58" borderId="22" applyNumberFormat="0" applyFont="0" applyAlignment="0" applyProtection="0"/>
    <xf numFmtId="0" fontId="7" fillId="58" borderId="22" applyNumberFormat="0" applyFont="0" applyAlignment="0" applyProtection="0"/>
    <xf numFmtId="0" fontId="83" fillId="55" borderId="23" applyNumberFormat="0" applyAlignment="0" applyProtection="0"/>
    <xf numFmtId="9" fontId="7" fillId="0" borderId="0" applyFont="0" applyFill="0" applyBorder="0" applyAlignment="0" applyProtection="0"/>
    <xf numFmtId="0" fontId="84" fillId="0" borderId="0" applyNumberFormat="0" applyFill="0" applyBorder="0" applyAlignment="0" applyProtection="0"/>
    <xf numFmtId="0" fontId="85" fillId="0" borderId="24" applyNumberFormat="0" applyFill="0" applyAlignment="0" applyProtection="0"/>
    <xf numFmtId="0" fontId="86" fillId="0" borderId="0" applyNumberFormat="0" applyFill="0" applyBorder="0" applyAlignment="0" applyProtection="0"/>
    <xf numFmtId="0" fontId="7" fillId="0" borderId="0"/>
    <xf numFmtId="37" fontId="7" fillId="0" borderId="0" applyFont="0" applyFill="0" applyBorder="0" applyAlignment="0" applyProtection="0"/>
    <xf numFmtId="0" fontId="7" fillId="0" borderId="0">
      <protection locked="0"/>
    </xf>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101" fillId="16" borderId="0" applyNumberFormat="0" applyBorder="0" applyAlignment="0" applyProtection="0"/>
    <xf numFmtId="0" fontId="101" fillId="20" borderId="0" applyNumberFormat="0" applyBorder="0" applyAlignment="0" applyProtection="0"/>
    <xf numFmtId="0" fontId="101" fillId="24" borderId="0" applyNumberFormat="0" applyBorder="0" applyAlignment="0" applyProtection="0"/>
    <xf numFmtId="0" fontId="101" fillId="28" borderId="0" applyNumberFormat="0" applyBorder="0" applyAlignment="0" applyProtection="0"/>
    <xf numFmtId="0" fontId="101" fillId="32" borderId="0" applyNumberFormat="0" applyBorder="0" applyAlignment="0" applyProtection="0"/>
    <xf numFmtId="0" fontId="101" fillId="36" borderId="0" applyNumberFormat="0" applyBorder="0" applyAlignment="0" applyProtection="0"/>
    <xf numFmtId="0" fontId="101" fillId="13" borderId="0" applyNumberFormat="0" applyBorder="0" applyAlignment="0" applyProtection="0"/>
    <xf numFmtId="0" fontId="101" fillId="17" borderId="0" applyNumberFormat="0" applyBorder="0" applyAlignment="0" applyProtection="0"/>
    <xf numFmtId="0" fontId="101" fillId="21"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33" borderId="0" applyNumberFormat="0" applyBorder="0" applyAlignment="0" applyProtection="0"/>
    <xf numFmtId="0" fontId="91" fillId="7" borderId="0" applyNumberFormat="0" applyBorder="0" applyAlignment="0" applyProtection="0"/>
    <xf numFmtId="0" fontId="95" fillId="10" borderId="10" applyNumberFormat="0" applyAlignment="0" applyProtection="0"/>
    <xf numFmtId="0" fontId="97" fillId="11" borderId="13" applyNumberFormat="0" applyAlignment="0" applyProtection="0"/>
    <xf numFmtId="164"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4" fontId="9" fillId="0" borderId="0" applyFont="0" applyFill="0" applyBorder="0" applyAlignment="0" applyProtection="0"/>
    <xf numFmtId="176" fontId="7" fillId="0" borderId="0" applyFont="0" applyFill="0" applyBorder="0" applyAlignment="0" applyProtection="0"/>
    <xf numFmtId="0" fontId="99" fillId="0" borderId="0" applyNumberFormat="0" applyFill="0" applyBorder="0" applyAlignment="0" applyProtection="0"/>
    <xf numFmtId="0" fontId="90" fillId="6" borderId="0" applyNumberFormat="0" applyBorder="0" applyAlignment="0" applyProtection="0"/>
    <xf numFmtId="0" fontId="87" fillId="0" borderId="7" applyNumberFormat="0" applyFill="0" applyAlignment="0" applyProtection="0"/>
    <xf numFmtId="0" fontId="88" fillId="0" borderId="8" applyNumberFormat="0" applyFill="0" applyAlignment="0" applyProtection="0"/>
    <xf numFmtId="0" fontId="89" fillId="0" borderId="9" applyNumberFormat="0" applyFill="0" applyAlignment="0" applyProtection="0"/>
    <xf numFmtId="0" fontId="89" fillId="0" borderId="0" applyNumberFormat="0" applyFill="0" applyBorder="0" applyAlignment="0" applyProtection="0"/>
    <xf numFmtId="0" fontId="93" fillId="9" borderId="10" applyNumberFormat="0" applyAlignment="0" applyProtection="0"/>
    <xf numFmtId="0" fontId="96" fillId="0" borderId="12" applyNumberFormat="0" applyFill="0" applyAlignment="0" applyProtection="0"/>
    <xf numFmtId="0" fontId="92" fillId="8" borderId="0" applyNumberFormat="0" applyBorder="0" applyAlignment="0" applyProtection="0"/>
    <xf numFmtId="0" fontId="102" fillId="0" borderId="0"/>
    <xf numFmtId="0" fontId="5" fillId="12" borderId="14" applyNumberFormat="0" applyFont="0" applyAlignment="0" applyProtection="0"/>
    <xf numFmtId="0" fontId="94" fillId="10" borderId="11" applyNumberFormat="0" applyAlignment="0" applyProtection="0"/>
    <xf numFmtId="0" fontId="9" fillId="0" borderId="0" applyNumberFormat="0" applyFont="0" applyFill="0" applyBorder="0" applyAlignment="0" applyProtection="0">
      <alignment horizontal="left"/>
    </xf>
    <xf numFmtId="0" fontId="24" fillId="0" borderId="1">
      <alignment horizontal="center"/>
    </xf>
    <xf numFmtId="18" fontId="9" fillId="0" borderId="0" applyFont="0" applyFill="0" applyBorder="0" applyAlignment="0" applyProtection="0"/>
    <xf numFmtId="0" fontId="100" fillId="0" borderId="15" applyNumberFormat="0" applyFill="0" applyAlignment="0" applyProtection="0"/>
    <xf numFmtId="0" fontId="98" fillId="0" borderId="0" applyNumberForma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103" fillId="0" borderId="0"/>
    <xf numFmtId="4" fontId="103"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14" borderId="0" applyNumberFormat="0" applyBorder="0" applyAlignment="0" applyProtection="0"/>
    <xf numFmtId="0" fontId="70" fillId="37" borderId="0" applyNumberFormat="0" applyBorder="0" applyAlignment="0" applyProtection="0"/>
    <xf numFmtId="0" fontId="5" fillId="18" borderId="0" applyNumberFormat="0" applyBorder="0" applyAlignment="0" applyProtection="0"/>
    <xf numFmtId="0" fontId="70" fillId="38" borderId="0" applyNumberFormat="0" applyBorder="0" applyAlignment="0" applyProtection="0"/>
    <xf numFmtId="0" fontId="5" fillId="22" borderId="0" applyNumberFormat="0" applyBorder="0" applyAlignment="0" applyProtection="0"/>
    <xf numFmtId="0" fontId="70" fillId="39" borderId="0" applyNumberFormat="0" applyBorder="0" applyAlignment="0" applyProtection="0"/>
    <xf numFmtId="0" fontId="5" fillId="26" borderId="0" applyNumberFormat="0" applyBorder="0" applyAlignment="0" applyProtection="0"/>
    <xf numFmtId="0" fontId="70" fillId="40" borderId="0" applyNumberFormat="0" applyBorder="0" applyAlignment="0" applyProtection="0"/>
    <xf numFmtId="0" fontId="5" fillId="30" borderId="0" applyNumberFormat="0" applyBorder="0" applyAlignment="0" applyProtection="0"/>
    <xf numFmtId="0" fontId="70" fillId="41" borderId="0" applyNumberFormat="0" applyBorder="0" applyAlignment="0" applyProtection="0"/>
    <xf numFmtId="0" fontId="5" fillId="34" borderId="0" applyNumberFormat="0" applyBorder="0" applyAlignment="0" applyProtection="0"/>
    <xf numFmtId="0" fontId="70" fillId="42" borderId="0" applyNumberFormat="0" applyBorder="0" applyAlignment="0" applyProtection="0"/>
    <xf numFmtId="0" fontId="5" fillId="15" borderId="0" applyNumberFormat="0" applyBorder="0" applyAlignment="0" applyProtection="0"/>
    <xf numFmtId="0" fontId="70" fillId="43" borderId="0" applyNumberFormat="0" applyBorder="0" applyAlignment="0" applyProtection="0"/>
    <xf numFmtId="0" fontId="5" fillId="19" borderId="0" applyNumberFormat="0" applyBorder="0" applyAlignment="0" applyProtection="0"/>
    <xf numFmtId="0" fontId="70" fillId="44" borderId="0" applyNumberFormat="0" applyBorder="0" applyAlignment="0" applyProtection="0"/>
    <xf numFmtId="0" fontId="5" fillId="23" borderId="0" applyNumberFormat="0" applyBorder="0" applyAlignment="0" applyProtection="0"/>
    <xf numFmtId="0" fontId="70" fillId="45" borderId="0" applyNumberFormat="0" applyBorder="0" applyAlignment="0" applyProtection="0"/>
    <xf numFmtId="0" fontId="5" fillId="27" borderId="0" applyNumberFormat="0" applyBorder="0" applyAlignment="0" applyProtection="0"/>
    <xf numFmtId="0" fontId="70" fillId="40" borderId="0" applyNumberFormat="0" applyBorder="0" applyAlignment="0" applyProtection="0"/>
    <xf numFmtId="0" fontId="5" fillId="31" borderId="0" applyNumberFormat="0" applyBorder="0" applyAlignment="0" applyProtection="0"/>
    <xf numFmtId="0" fontId="70" fillId="43" borderId="0" applyNumberFormat="0" applyBorder="0" applyAlignment="0" applyProtection="0"/>
    <xf numFmtId="0" fontId="5" fillId="35" borderId="0" applyNumberFormat="0" applyBorder="0" applyAlignment="0" applyProtection="0"/>
    <xf numFmtId="0" fontId="70" fillId="46" borderId="0" applyNumberFormat="0" applyBorder="0" applyAlignment="0" applyProtection="0"/>
    <xf numFmtId="0" fontId="101" fillId="16" borderId="0" applyNumberFormat="0" applyBorder="0" applyAlignment="0" applyProtection="0"/>
    <xf numFmtId="0" fontId="71" fillId="47" borderId="0" applyNumberFormat="0" applyBorder="0" applyAlignment="0" applyProtection="0"/>
    <xf numFmtId="0" fontId="101" fillId="20" borderId="0" applyNumberFormat="0" applyBorder="0" applyAlignment="0" applyProtection="0"/>
    <xf numFmtId="0" fontId="71" fillId="44" borderId="0" applyNumberFormat="0" applyBorder="0" applyAlignment="0" applyProtection="0"/>
    <xf numFmtId="0" fontId="101" fillId="24" borderId="0" applyNumberFormat="0" applyBorder="0" applyAlignment="0" applyProtection="0"/>
    <xf numFmtId="0" fontId="71" fillId="45" borderId="0" applyNumberFormat="0" applyBorder="0" applyAlignment="0" applyProtection="0"/>
    <xf numFmtId="0" fontId="101" fillId="28" borderId="0" applyNumberFormat="0" applyBorder="0" applyAlignment="0" applyProtection="0"/>
    <xf numFmtId="0" fontId="71" fillId="48" borderId="0" applyNumberFormat="0" applyBorder="0" applyAlignment="0" applyProtection="0"/>
    <xf numFmtId="0" fontId="101" fillId="32" borderId="0" applyNumberFormat="0" applyBorder="0" applyAlignment="0" applyProtection="0"/>
    <xf numFmtId="0" fontId="71" fillId="49" borderId="0" applyNumberFormat="0" applyBorder="0" applyAlignment="0" applyProtection="0"/>
    <xf numFmtId="0" fontId="101" fillId="36" borderId="0" applyNumberFormat="0" applyBorder="0" applyAlignment="0" applyProtection="0"/>
    <xf numFmtId="0" fontId="71" fillId="50" borderId="0" applyNumberFormat="0" applyBorder="0" applyAlignment="0" applyProtection="0"/>
    <xf numFmtId="0" fontId="101" fillId="13" borderId="0" applyNumberFormat="0" applyBorder="0" applyAlignment="0" applyProtection="0"/>
    <xf numFmtId="0" fontId="71" fillId="51" borderId="0" applyNumberFormat="0" applyBorder="0" applyAlignment="0" applyProtection="0"/>
    <xf numFmtId="0" fontId="101" fillId="17" borderId="0" applyNumberFormat="0" applyBorder="0" applyAlignment="0" applyProtection="0"/>
    <xf numFmtId="0" fontId="71" fillId="52" borderId="0" applyNumberFormat="0" applyBorder="0" applyAlignment="0" applyProtection="0"/>
    <xf numFmtId="0" fontId="101" fillId="21" borderId="0" applyNumberFormat="0" applyBorder="0" applyAlignment="0" applyProtection="0"/>
    <xf numFmtId="0" fontId="71" fillId="53" borderId="0" applyNumberFormat="0" applyBorder="0" applyAlignment="0" applyProtection="0"/>
    <xf numFmtId="0" fontId="101" fillId="25" borderId="0" applyNumberFormat="0" applyBorder="0" applyAlignment="0" applyProtection="0"/>
    <xf numFmtId="0" fontId="71" fillId="48" borderId="0" applyNumberFormat="0" applyBorder="0" applyAlignment="0" applyProtection="0"/>
    <xf numFmtId="0" fontId="101" fillId="29" borderId="0" applyNumberFormat="0" applyBorder="0" applyAlignment="0" applyProtection="0"/>
    <xf numFmtId="0" fontId="71" fillId="49" borderId="0" applyNumberFormat="0" applyBorder="0" applyAlignment="0" applyProtection="0"/>
    <xf numFmtId="0" fontId="101" fillId="33" borderId="0" applyNumberFormat="0" applyBorder="0" applyAlignment="0" applyProtection="0"/>
    <xf numFmtId="0" fontId="71" fillId="54" borderId="0" applyNumberFormat="0" applyBorder="0" applyAlignment="0" applyProtection="0"/>
    <xf numFmtId="0" fontId="91" fillId="7" borderId="0" applyNumberFormat="0" applyBorder="0" applyAlignment="0" applyProtection="0"/>
    <xf numFmtId="0" fontId="72" fillId="38" borderId="0" applyNumberFormat="0" applyBorder="0" applyAlignment="0" applyProtection="0"/>
    <xf numFmtId="0" fontId="95" fillId="10" borderId="10" applyNumberFormat="0" applyAlignment="0" applyProtection="0"/>
    <xf numFmtId="0" fontId="73" fillId="55" borderId="16" applyNumberFormat="0" applyAlignment="0" applyProtection="0"/>
    <xf numFmtId="0" fontId="97" fillId="11" borderId="13" applyNumberFormat="0" applyAlignment="0" applyProtection="0"/>
    <xf numFmtId="0" fontId="74" fillId="56" borderId="17" applyNumberFormat="0" applyAlignment="0" applyProtection="0"/>
    <xf numFmtId="43" fontId="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99" fillId="0" borderId="0" applyNumberFormat="0" applyFill="0" applyBorder="0" applyAlignment="0" applyProtection="0"/>
    <xf numFmtId="0" fontId="75" fillId="0" borderId="0" applyNumberFormat="0" applyFill="0" applyBorder="0" applyAlignment="0" applyProtection="0"/>
    <xf numFmtId="0" fontId="105" fillId="0" borderId="0" applyNumberFormat="0" applyFill="0" applyBorder="0" applyAlignment="0" applyProtection="0"/>
    <xf numFmtId="0" fontId="90" fillId="6" borderId="0" applyNumberFormat="0" applyBorder="0" applyAlignment="0" applyProtection="0"/>
    <xf numFmtId="0" fontId="76" fillId="39" borderId="0" applyNumberFormat="0" applyBorder="0" applyAlignment="0" applyProtection="0"/>
    <xf numFmtId="0" fontId="87" fillId="0" borderId="7" applyNumberFormat="0" applyFill="0" applyAlignment="0" applyProtection="0"/>
    <xf numFmtId="0" fontId="77" fillId="0" borderId="18" applyNumberFormat="0" applyFill="0" applyAlignment="0" applyProtection="0"/>
    <xf numFmtId="0" fontId="88" fillId="0" borderId="8" applyNumberFormat="0" applyFill="0" applyAlignment="0" applyProtection="0"/>
    <xf numFmtId="0" fontId="78" fillId="0" borderId="19" applyNumberFormat="0" applyFill="0" applyAlignment="0" applyProtection="0"/>
    <xf numFmtId="0" fontId="89" fillId="0" borderId="9" applyNumberFormat="0" applyFill="0" applyAlignment="0" applyProtection="0"/>
    <xf numFmtId="0" fontId="79" fillId="0" borderId="20" applyNumberFormat="0" applyFill="0" applyAlignment="0" applyProtection="0"/>
    <xf numFmtId="0" fontId="89" fillId="0" borderId="0" applyNumberFormat="0" applyFill="0" applyBorder="0" applyAlignment="0" applyProtection="0"/>
    <xf numFmtId="0" fontId="79" fillId="0" borderId="0" applyNumberFormat="0" applyFill="0" applyBorder="0" applyAlignment="0" applyProtection="0"/>
    <xf numFmtId="0" fontId="106" fillId="0" borderId="0" applyNumberFormat="0" applyFill="0" applyBorder="0" applyAlignment="0" applyProtection="0"/>
    <xf numFmtId="0" fontId="93" fillId="9" borderId="10" applyNumberFormat="0" applyAlignment="0" applyProtection="0"/>
    <xf numFmtId="0" fontId="80" fillId="42" borderId="16" applyNumberFormat="0" applyAlignment="0" applyProtection="0"/>
    <xf numFmtId="0" fontId="96" fillId="0" borderId="12" applyNumberFormat="0" applyFill="0" applyAlignment="0" applyProtection="0"/>
    <xf numFmtId="0" fontId="81" fillId="0" borderId="21" applyNumberFormat="0" applyFill="0" applyAlignment="0" applyProtection="0"/>
    <xf numFmtId="0" fontId="92" fillId="8" borderId="0" applyNumberFormat="0" applyBorder="0" applyAlignment="0" applyProtection="0"/>
    <xf numFmtId="0" fontId="82" fillId="57" borderId="0" applyNumberFormat="0" applyBorder="0" applyAlignment="0" applyProtection="0"/>
    <xf numFmtId="0" fontId="5" fillId="0" borderId="0"/>
    <xf numFmtId="0" fontId="7" fillId="0" borderId="0"/>
    <xf numFmtId="0" fontId="7" fillId="58" borderId="22" applyNumberFormat="0" applyFont="0" applyAlignment="0" applyProtection="0"/>
    <xf numFmtId="0" fontId="5" fillId="12" borderId="14" applyNumberFormat="0" applyFont="0" applyAlignment="0" applyProtection="0"/>
    <xf numFmtId="0" fontId="7" fillId="58" borderId="22" applyNumberFormat="0" applyFont="0" applyAlignment="0" applyProtection="0"/>
    <xf numFmtId="0" fontId="94" fillId="10" borderId="11" applyNumberFormat="0" applyAlignment="0" applyProtection="0"/>
    <xf numFmtId="0" fontId="83" fillId="55" borderId="23" applyNumberFormat="0" applyAlignment="0" applyProtection="0"/>
    <xf numFmtId="0" fontId="104" fillId="0" borderId="0" applyNumberFormat="0" applyFill="0" applyBorder="0" applyAlignment="0" applyProtection="0"/>
    <xf numFmtId="0" fontId="84" fillId="0" borderId="0" applyNumberFormat="0" applyFill="0" applyBorder="0" applyAlignment="0" applyProtection="0"/>
    <xf numFmtId="0" fontId="100" fillId="0" borderId="15" applyNumberFormat="0" applyFill="0" applyAlignment="0" applyProtection="0"/>
    <xf numFmtId="0" fontId="85" fillId="0" borderId="24" applyNumberFormat="0" applyFill="0" applyAlignment="0" applyProtection="0"/>
    <xf numFmtId="0" fontId="98" fillId="0" borderId="0" applyNumberFormat="0" applyFill="0" applyBorder="0" applyAlignment="0" applyProtection="0"/>
    <xf numFmtId="0" fontId="86" fillId="0" borderId="0" applyNumberForma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107" fillId="0" borderId="0" applyProtection="0"/>
    <xf numFmtId="43" fontId="107" fillId="0" borderId="0" applyFont="0" applyFill="0" applyBorder="0" applyAlignment="0" applyProtection="0"/>
    <xf numFmtId="0" fontId="108" fillId="0" borderId="0" applyProtection="0"/>
    <xf numFmtId="43" fontId="108" fillId="0" borderId="0" applyFont="0" applyFill="0" applyBorder="0" applyAlignment="0" applyProtection="0"/>
    <xf numFmtId="0" fontId="109" fillId="0" borderId="0" applyProtection="0"/>
    <xf numFmtId="0" fontId="110" fillId="37" borderId="0" applyNumberFormat="0" applyBorder="0" applyAlignment="0" applyProtection="0"/>
    <xf numFmtId="0" fontId="110" fillId="38" borderId="0" applyNumberFormat="0" applyBorder="0" applyAlignment="0" applyProtection="0"/>
    <xf numFmtId="0" fontId="110" fillId="39" borderId="0" applyNumberFormat="0" applyBorder="0" applyAlignment="0" applyProtection="0"/>
    <xf numFmtId="0" fontId="110" fillId="40" borderId="0" applyNumberFormat="0" applyBorder="0" applyAlignment="0" applyProtection="0"/>
    <xf numFmtId="0" fontId="110" fillId="41" borderId="0" applyNumberFormat="0" applyBorder="0" applyAlignment="0" applyProtection="0"/>
    <xf numFmtId="0" fontId="110" fillId="42" borderId="0" applyNumberFormat="0" applyBorder="0" applyAlignment="0" applyProtection="0"/>
    <xf numFmtId="0" fontId="110" fillId="43" borderId="0" applyNumberFormat="0" applyBorder="0" applyAlignment="0" applyProtection="0"/>
    <xf numFmtId="0" fontId="110" fillId="44" borderId="0" applyNumberFormat="0" applyBorder="0" applyAlignment="0" applyProtection="0"/>
    <xf numFmtId="0" fontId="110" fillId="45" borderId="0" applyNumberFormat="0" applyBorder="0" applyAlignment="0" applyProtection="0"/>
    <xf numFmtId="0" fontId="110" fillId="40" borderId="0" applyNumberFormat="0" applyBorder="0" applyAlignment="0" applyProtection="0"/>
    <xf numFmtId="0" fontId="110" fillId="43" borderId="0" applyNumberFormat="0" applyBorder="0" applyAlignment="0" applyProtection="0"/>
    <xf numFmtId="0" fontId="110" fillId="46" borderId="0" applyNumberFormat="0" applyBorder="0" applyAlignment="0" applyProtection="0"/>
    <xf numFmtId="0" fontId="111" fillId="47" borderId="0" applyNumberFormat="0" applyBorder="0" applyAlignment="0" applyProtection="0"/>
    <xf numFmtId="0" fontId="111" fillId="44" borderId="0" applyNumberFormat="0" applyBorder="0" applyAlignment="0" applyProtection="0"/>
    <xf numFmtId="0" fontId="111" fillId="45"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0" borderId="0" applyNumberFormat="0" applyBorder="0" applyAlignment="0" applyProtection="0"/>
    <xf numFmtId="0" fontId="111" fillId="51" borderId="0" applyNumberFormat="0" applyBorder="0" applyAlignment="0" applyProtection="0"/>
    <xf numFmtId="0" fontId="111" fillId="52" borderId="0" applyNumberFormat="0" applyBorder="0" applyAlignment="0" applyProtection="0"/>
    <xf numFmtId="0" fontId="111" fillId="53"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4" borderId="0" applyNumberFormat="0" applyBorder="0" applyAlignment="0" applyProtection="0"/>
    <xf numFmtId="0" fontId="112" fillId="38" borderId="0" applyNumberFormat="0" applyBorder="0" applyAlignment="0" applyProtection="0"/>
    <xf numFmtId="0" fontId="113" fillId="55" borderId="16" applyNumberFormat="0" applyAlignment="0" applyProtection="0"/>
    <xf numFmtId="0" fontId="114" fillId="56" borderId="17" applyNumberFormat="0" applyAlignment="0" applyProtection="0"/>
    <xf numFmtId="43" fontId="109" fillId="0" borderId="0" applyFont="0" applyFill="0" applyBorder="0" applyAlignment="0" applyProtection="0"/>
    <xf numFmtId="43" fontId="7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9" fillId="0" borderId="0" applyFont="0" applyFill="0" applyBorder="0" applyAlignment="0" applyProtection="0"/>
    <xf numFmtId="37" fontId="109" fillId="0" borderId="0" applyFont="0" applyFill="0" applyBorder="0" applyAlignment="0" applyProtection="0"/>
    <xf numFmtId="3" fontId="109" fillId="0" borderId="0" applyFont="0" applyFill="0" applyBorder="0" applyAlignment="0" applyProtection="0"/>
    <xf numFmtId="44" fontId="109" fillId="0" borderId="0" applyFont="0" applyFill="0" applyBorder="0" applyAlignment="0" applyProtection="0"/>
    <xf numFmtId="176" fontId="109" fillId="0" borderId="0" applyFont="0" applyFill="0" applyBorder="0" applyAlignment="0" applyProtection="0"/>
    <xf numFmtId="0" fontId="115" fillId="0" borderId="0" applyNumberFormat="0" applyFill="0" applyBorder="0" applyAlignment="0" applyProtection="0"/>
    <xf numFmtId="169" fontId="109" fillId="0" borderId="0" applyFont="0" applyFill="0" applyBorder="0" applyAlignment="0" applyProtection="0"/>
    <xf numFmtId="0" fontId="116" fillId="39" borderId="0" applyNumberFormat="0" applyBorder="0" applyAlignment="0" applyProtection="0"/>
    <xf numFmtId="0" fontId="117" fillId="42" borderId="16" applyNumberFormat="0" applyAlignment="0" applyProtection="0"/>
    <xf numFmtId="0" fontId="118" fillId="0" borderId="21" applyNumberFormat="0" applyFill="0" applyAlignment="0" applyProtection="0"/>
    <xf numFmtId="0" fontId="119" fillId="57" borderId="0" applyNumberFormat="0" applyBorder="0" applyAlignment="0" applyProtection="0"/>
    <xf numFmtId="0" fontId="109" fillId="0" borderId="0"/>
    <xf numFmtId="0" fontId="109" fillId="0" borderId="0"/>
    <xf numFmtId="0" fontId="5" fillId="0" borderId="0"/>
    <xf numFmtId="0" fontId="109" fillId="58" borderId="22" applyNumberFormat="0" applyFont="0" applyAlignment="0" applyProtection="0"/>
    <xf numFmtId="0" fontId="120" fillId="55" borderId="23" applyNumberFormat="0" applyAlignment="0" applyProtection="0"/>
    <xf numFmtId="9" fontId="109" fillId="0" borderId="0" applyFont="0" applyFill="0" applyBorder="0" applyAlignment="0" applyProtection="0"/>
    <xf numFmtId="9" fontId="109" fillId="0" borderId="0" applyFont="0" applyFill="0" applyBorder="0" applyAlignment="0" applyProtection="0"/>
    <xf numFmtId="0" fontId="121" fillId="0" borderId="24" applyNumberFormat="0" applyFill="0" applyAlignment="0" applyProtection="0"/>
    <xf numFmtId="0" fontId="122" fillId="0" borderId="0" applyNumberFormat="0" applyFill="0" applyBorder="0" applyAlignment="0" applyProtection="0"/>
    <xf numFmtId="0" fontId="123" fillId="0" borderId="0" applyProtection="0"/>
    <xf numFmtId="0" fontId="124"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3" fontId="124" fillId="0" borderId="0" applyFont="0" applyFill="0" applyBorder="0" applyAlignment="0" applyProtection="0"/>
    <xf numFmtId="0" fontId="123" fillId="0" borderId="0" applyProtection="0"/>
    <xf numFmtId="0" fontId="7" fillId="0" borderId="0"/>
    <xf numFmtId="0" fontId="125" fillId="0" borderId="0" applyProtection="0"/>
    <xf numFmtId="0" fontId="7" fillId="58" borderId="26" applyNumberFormat="0" applyFont="0" applyAlignment="0" applyProtection="0"/>
    <xf numFmtId="0" fontId="125" fillId="0" borderId="0" applyProtection="0"/>
    <xf numFmtId="0" fontId="7" fillId="58" borderId="26" applyNumberFormat="0" applyFont="0" applyAlignment="0" applyProtection="0"/>
    <xf numFmtId="0" fontId="73" fillId="55" borderId="25" applyNumberFormat="0" applyAlignment="0" applyProtection="0"/>
    <xf numFmtId="0" fontId="85" fillId="0" borderId="28" applyNumberFormat="0" applyFill="0" applyAlignment="0" applyProtection="0"/>
    <xf numFmtId="0" fontId="80" fillId="42" borderId="25" applyNumberFormat="0" applyAlignment="0" applyProtection="0"/>
    <xf numFmtId="0" fontId="7" fillId="58" borderId="26" applyNumberFormat="0" applyFont="0" applyAlignment="0" applyProtection="0"/>
    <xf numFmtId="0" fontId="85" fillId="0" borderId="28" applyNumberFormat="0" applyFill="0" applyAlignment="0" applyProtection="0"/>
    <xf numFmtId="0" fontId="80" fillId="42" borderId="25" applyNumberFormat="0" applyAlignment="0" applyProtection="0"/>
    <xf numFmtId="0" fontId="83" fillId="55" borderId="27" applyNumberFormat="0" applyAlignment="0" applyProtection="0"/>
    <xf numFmtId="0" fontId="83" fillId="55" borderId="27" applyNumberFormat="0" applyAlignment="0" applyProtection="0"/>
    <xf numFmtId="0" fontId="73" fillId="55" borderId="25" applyNumberFormat="0" applyAlignment="0" applyProtection="0"/>
    <xf numFmtId="0" fontId="7" fillId="58" borderId="26" applyNumberFormat="0" applyFont="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125" fillId="0" borderId="0"/>
    <xf numFmtId="0" fontId="7" fillId="0" borderId="0" applyProtection="0"/>
    <xf numFmtId="0" fontId="7" fillId="0" borderId="0" applyProtection="0"/>
    <xf numFmtId="37"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43" fontId="4"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113" fillId="55" borderId="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37"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76" fontId="7" fillId="0" borderId="0" applyFont="0" applyFill="0" applyBorder="0" applyAlignment="0" applyProtection="0"/>
    <xf numFmtId="169" fontId="7" fillId="0" borderId="0" applyFont="0" applyFill="0" applyBorder="0" applyAlignment="0" applyProtection="0"/>
    <xf numFmtId="0" fontId="117" fillId="42" borderId="25" applyNumberFormat="0" applyAlignment="0" applyProtection="0"/>
    <xf numFmtId="0" fontId="7" fillId="0" borderId="0"/>
    <xf numFmtId="0" fontId="7" fillId="0" borderId="0"/>
    <xf numFmtId="0" fontId="4" fillId="0" borderId="0"/>
    <xf numFmtId="0" fontId="7" fillId="58" borderId="26" applyNumberFormat="0" applyFont="0" applyAlignment="0" applyProtection="0"/>
    <xf numFmtId="0" fontId="120" fillId="55" borderId="27"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121" fillId="0" borderId="28" applyNumberFormat="0" applyFill="0" applyAlignment="0" applyProtection="0"/>
    <xf numFmtId="0" fontId="7" fillId="0" borderId="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7" fillId="0" borderId="0" applyProtection="0"/>
    <xf numFmtId="0" fontId="7" fillId="0" borderId="0" applyProtection="0"/>
    <xf numFmtId="0" fontId="7" fillId="0" borderId="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7" fillId="0" borderId="0"/>
    <xf numFmtId="0" fontId="3" fillId="0" borderId="0"/>
    <xf numFmtId="43" fontId="3" fillId="0" borderId="0" applyFont="0" applyFill="0" applyBorder="0" applyAlignment="0" applyProtection="0"/>
    <xf numFmtId="0" fontId="126" fillId="0" borderId="0"/>
    <xf numFmtId="0" fontId="126" fillId="0" borderId="0"/>
    <xf numFmtId="0" fontId="126" fillId="0" borderId="0"/>
    <xf numFmtId="0" fontId="126" fillId="0" borderId="0"/>
    <xf numFmtId="0" fontId="126" fillId="0" borderId="0"/>
    <xf numFmtId="0" fontId="126" fillId="0" borderId="0"/>
    <xf numFmtId="9" fontId="3" fillId="0" borderId="0" applyFont="0" applyFill="0" applyBorder="0" applyAlignment="0" applyProtection="0"/>
    <xf numFmtId="43" fontId="7"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
    <xf numFmtId="0" fontId="0" fillId="0" borderId="0" xfId="0"/>
    <xf numFmtId="0" fontId="7" fillId="0" borderId="0" xfId="200"/>
    <xf numFmtId="0" fontId="16" fillId="0" borderId="0" xfId="200" applyFont="1"/>
    <xf numFmtId="0" fontId="7" fillId="4" borderId="0" xfId="200" applyFill="1"/>
    <xf numFmtId="0" fontId="15" fillId="0" borderId="2" xfId="200" applyFont="1" applyBorder="1" applyAlignment="1">
      <alignment horizontal="center"/>
    </xf>
    <xf numFmtId="0" fontId="17" fillId="0" borderId="0" xfId="200" applyFont="1" applyAlignment="1">
      <alignment horizontal="center"/>
    </xf>
    <xf numFmtId="0" fontId="17" fillId="0" borderId="0" xfId="200" applyFont="1" applyAlignment="1">
      <alignment horizontal="right"/>
    </xf>
    <xf numFmtId="0" fontId="16" fillId="4" borderId="0" xfId="200" applyFont="1" applyFill="1" applyAlignment="1">
      <alignment vertical="top" wrapText="1"/>
    </xf>
    <xf numFmtId="0" fontId="16" fillId="4" borderId="0" xfId="200" applyFont="1" applyFill="1" applyAlignment="1">
      <alignment horizontal="center" vertical="top"/>
    </xf>
    <xf numFmtId="166" fontId="16" fillId="4" borderId="0" xfId="2" applyNumberFormat="1" applyFont="1" applyFill="1" applyBorder="1" applyAlignment="1" applyProtection="1">
      <alignment horizontal="right" vertical="top" wrapText="1"/>
    </xf>
    <xf numFmtId="0" fontId="16" fillId="4" borderId="0" xfId="2" applyNumberFormat="1" applyFont="1" applyFill="1" applyBorder="1" applyAlignment="1" applyProtection="1">
      <alignment horizontal="center" vertical="top" wrapText="1"/>
    </xf>
    <xf numFmtId="0" fontId="16" fillId="4" borderId="0" xfId="200" applyFont="1" applyFill="1"/>
    <xf numFmtId="0" fontId="16" fillId="0" borderId="2" xfId="200" applyFont="1" applyBorder="1"/>
    <xf numFmtId="0" fontId="16" fillId="0" borderId="0" xfId="200" applyFont="1" applyAlignment="1">
      <alignment horizontal="center"/>
    </xf>
    <xf numFmtId="0" fontId="16" fillId="0" borderId="0" xfId="16" applyFont="1"/>
    <xf numFmtId="0" fontId="7" fillId="0" borderId="2" xfId="200" applyBorder="1"/>
    <xf numFmtId="0" fontId="16" fillId="0" borderId="0" xfId="200" applyFont="1" applyAlignment="1">
      <alignment vertical="top" wrapText="1"/>
    </xf>
    <xf numFmtId="0" fontId="16" fillId="0" borderId="0" xfId="200" applyFont="1" applyAlignment="1">
      <alignment horizontal="center" vertical="top"/>
    </xf>
    <xf numFmtId="166" fontId="16" fillId="0" borderId="0" xfId="2" applyNumberFormat="1" applyFont="1" applyFill="1" applyBorder="1" applyAlignment="1" applyProtection="1">
      <alignment horizontal="right" vertical="top" wrapText="1"/>
    </xf>
    <xf numFmtId="0" fontId="16" fillId="0" borderId="0" xfId="2" applyNumberFormat="1" applyFont="1" applyFill="1" applyBorder="1" applyAlignment="1" applyProtection="1">
      <alignment horizontal="center" vertical="top" wrapText="1"/>
    </xf>
    <xf numFmtId="0" fontId="16" fillId="0" borderId="0" xfId="200" applyFont="1" applyAlignment="1">
      <alignment horizontal="justify" vertical="top" wrapText="1"/>
    </xf>
    <xf numFmtId="0" fontId="45" fillId="0" borderId="0" xfId="200" applyFont="1" applyAlignment="1">
      <alignment horizontal="justify" vertical="top" wrapText="1"/>
    </xf>
    <xf numFmtId="0" fontId="5" fillId="0" borderId="0" xfId="389" applyFill="1" applyBorder="1" applyAlignment="1">
      <alignment horizontal="justify" vertical="top" wrapText="1"/>
    </xf>
    <xf numFmtId="0" fontId="16" fillId="0" borderId="0" xfId="200" applyFont="1" applyAlignment="1">
      <alignment vertical="top"/>
    </xf>
    <xf numFmtId="166" fontId="16" fillId="0" borderId="0" xfId="2" quotePrefix="1" applyNumberFormat="1" applyFont="1" applyFill="1" applyBorder="1" applyAlignment="1" applyProtection="1">
      <alignment horizontal="right" vertical="top" wrapText="1"/>
    </xf>
    <xf numFmtId="166" fontId="16" fillId="0" borderId="0" xfId="2" applyNumberFormat="1" applyFont="1" applyFill="1" applyBorder="1" applyAlignment="1" applyProtection="1">
      <alignment horizontal="left" vertical="top" wrapText="1"/>
    </xf>
    <xf numFmtId="166" fontId="127" fillId="0" borderId="0" xfId="2" applyNumberFormat="1" applyFont="1" applyFill="1" applyBorder="1" applyAlignment="1" applyProtection="1">
      <alignment horizontal="right" vertical="top" wrapText="1"/>
    </xf>
    <xf numFmtId="0" fontId="127" fillId="0" borderId="0" xfId="200" applyFont="1" applyAlignment="1">
      <alignment horizontal="justify" vertical="top" wrapText="1"/>
    </xf>
    <xf numFmtId="0" fontId="45" fillId="0" borderId="0" xfId="200" applyFont="1" applyAlignment="1">
      <alignment vertical="top" wrapText="1"/>
    </xf>
    <xf numFmtId="0" fontId="45" fillId="0" borderId="0" xfId="200" applyFont="1" applyAlignment="1">
      <alignment horizontal="center" vertical="top"/>
    </xf>
    <xf numFmtId="0" fontId="16" fillId="0" borderId="2" xfId="200" applyFont="1" applyBorder="1" applyAlignment="1">
      <alignment horizontal="justify" vertical="top" wrapText="1"/>
    </xf>
    <xf numFmtId="0" fontId="15" fillId="0" borderId="0" xfId="200" applyFont="1" applyAlignment="1">
      <alignment horizontal="left" vertical="top" wrapText="1"/>
    </xf>
    <xf numFmtId="0" fontId="40" fillId="0" borderId="0" xfId="200" applyFont="1" applyAlignment="1">
      <alignment vertical="top" wrapText="1"/>
    </xf>
    <xf numFmtId="166" fontId="45" fillId="0" borderId="0" xfId="2" applyNumberFormat="1" applyFont="1" applyFill="1" applyBorder="1" applyAlignment="1" applyProtection="1">
      <alignment horizontal="right" vertical="top" wrapText="1"/>
    </xf>
    <xf numFmtId="0" fontId="15" fillId="0" borderId="3" xfId="200" applyFont="1" applyBorder="1" applyAlignment="1">
      <alignment horizontal="left" vertical="top" wrapText="1"/>
    </xf>
    <xf numFmtId="0" fontId="14" fillId="0" borderId="0" xfId="200" applyFont="1" applyAlignment="1">
      <alignment horizontal="center"/>
    </xf>
    <xf numFmtId="17" fontId="14" fillId="0" borderId="0" xfId="200" quotePrefix="1" applyNumberFormat="1" applyFont="1" applyAlignment="1">
      <alignment horizontal="center"/>
    </xf>
    <xf numFmtId="0" fontId="15" fillId="0" borderId="0" xfId="200" applyFont="1" applyAlignment="1">
      <alignment horizontal="left" wrapText="1"/>
    </xf>
    <xf numFmtId="0" fontId="15" fillId="0" borderId="2" xfId="200" applyFont="1" applyBorder="1" applyAlignment="1">
      <alignment horizontal="left" wrapText="1"/>
    </xf>
    <xf numFmtId="0" fontId="16" fillId="0" borderId="0" xfId="200" applyFont="1" applyAlignment="1">
      <alignment horizontal="center"/>
    </xf>
    <xf numFmtId="0" fontId="16" fillId="0" borderId="2" xfId="200" applyFont="1" applyBorder="1" applyAlignment="1">
      <alignment horizontal="center"/>
    </xf>
    <xf numFmtId="0" fontId="15" fillId="0" borderId="0" xfId="200" applyFont="1" applyAlignment="1">
      <alignment horizontal="center"/>
    </xf>
  </cellXfs>
  <cellStyles count="6537">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3" xfId="142" xr:uid="{00000000-0005-0000-0000-0000E702000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3" xfId="149" xr:uid="{00000000-0005-0000-0000-000040030000}"/>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4" xfId="1361" xr:uid="{FFFF5DDF-B34C-4A9F-96FD-17E57924EFC1}"/>
    <cellStyle name="Normal 12" xfId="119" xr:uid="{00000000-0005-0000-0000-0000F9030000}"/>
    <cellStyle name="Normal 12 2" xfId="202" xr:uid="{00000000-0005-0000-0000-0000FA03000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1" xfId="230" xr:uid="{00000000-0005-0000-0000-00001A040000}"/>
    <cellStyle name="Normal 21 2" xfId="1110" xr:uid="{00000000-0005-0000-0000-00001B040000}"/>
    <cellStyle name="Normal 21 3" xfId="1380" xr:uid="{ABFCE6BA-5072-4780-87F7-75C616749845}"/>
    <cellStyle name="Normal 22" xfId="248" xr:uid="{00000000-0005-0000-0000-00001C040000}"/>
    <cellStyle name="Normal 22 2" xfId="1111" xr:uid="{00000000-0005-0000-0000-00001D040000}"/>
    <cellStyle name="Normal 22 3" xfId="1384" xr:uid="{83289830-E019-4AC5-A4DA-AB19BB065494}"/>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3" xfId="208" xr:uid="{00000000-0005-0000-0000-00004E040000}"/>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3" xfId="2889" xr:uid="{DD95B0D4-4170-4CB4-BAA1-617231EC3E05}"/>
    <cellStyle name="Normal 6 2 2 3 2" xfId="5779" xr:uid="{42551142-6ABA-43EC-BE16-B3E457FBC09C}"/>
    <cellStyle name="Normal 6 2 2 4" xfId="4334" xr:uid="{C5468DA1-5BCD-45D4-AFFC-09D31D7791AD}"/>
    <cellStyle name="Normal 6 3" xfId="1354" xr:uid="{BFDB5F92-E46E-4675-9FDB-7D474FBD3BE2}"/>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3" xfId="322" xr:uid="{00000000-0005-0000-0000-000088040000}"/>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9" xfId="114" xr:uid="{00000000-0005-0000-0000-0000C3040000}"/>
    <cellStyle name="Normal 9 2" xfId="214" xr:uid="{00000000-0005-0000-0000-0000C4040000}"/>
    <cellStyle name="Normal 9 3" xfId="1359" xr:uid="{EB2D13D9-77A4-4072-83D4-CB3F1D1F873C}"/>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3" xfId="5091" xr:uid="{C9122AE2-E791-47ED-9E6C-BF376D375913}"/>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3" xfId="217" xr:uid="{00000000-0005-0000-0000-00001F050000}"/>
    <cellStyle name="Percent 6" xfId="38" xr:uid="{00000000-0005-0000-0000-000020050000}"/>
    <cellStyle name="Percent 6 2" xfId="220" xr:uid="{00000000-0005-0000-0000-000021050000}"/>
    <cellStyle name="Percent 6 3" xfId="219" xr:uid="{00000000-0005-0000-0000-000022050000}"/>
    <cellStyle name="Percent 6 4" xfId="382" xr:uid="{00000000-0005-0000-0000-000023050000}"/>
    <cellStyle name="Percent 7" xfId="86" xr:uid="{00000000-0005-0000-0000-000024050000}"/>
    <cellStyle name="Percent 7 2" xfId="221" xr:uid="{00000000-0005-0000-0000-000025050000}"/>
    <cellStyle name="Percent 7 3" xfId="386" xr:uid="{00000000-0005-0000-0000-000026050000}"/>
    <cellStyle name="Percent 8" xfId="222" xr:uid="{00000000-0005-0000-0000-000027050000}"/>
    <cellStyle name="Percent 8 2" xfId="444" xr:uid="{00000000-0005-0000-0000-000028050000}"/>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0" defaultTableStyle="TableStyleMedium2" defaultPivotStyle="PivotStyleLight16"/>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 val="Subways 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L61"/>
  <sheetViews>
    <sheetView tabSelected="1" topLeftCell="B2" zoomScale="80" zoomScaleNormal="80" zoomScaleSheetLayoutView="96" workbookViewId="0">
      <pane xSplit="1" ySplit="9" topLeftCell="C14" activePane="bottomRight" state="frozen"/>
      <selection pane="topRight" activeCell="C2" sqref="C2"/>
      <selection pane="bottomLeft" activeCell="B11" sqref="B11"/>
      <selection pane="bottomRight" activeCell="L14" sqref="L14"/>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64.85546875" style="1" customWidth="1" outlineLevel="1"/>
    <col min="8" max="8" width="2.7109375" style="1" customWidth="1" outlineLevel="1"/>
    <col min="9" max="10" width="10.7109375" style="1" customWidth="1"/>
    <col min="11" max="11" width="2.5703125" style="1" customWidth="1"/>
    <col min="12" max="12" width="68.28515625" style="1" customWidth="1"/>
    <col min="13" max="16384" width="9.140625" style="1"/>
  </cols>
  <sheetData>
    <row r="1" spans="1:12" ht="21" customHeight="1">
      <c r="B1" s="35" t="s">
        <v>0</v>
      </c>
      <c r="C1" s="35"/>
      <c r="D1" s="35"/>
      <c r="E1" s="35"/>
      <c r="F1" s="35"/>
      <c r="G1" s="35"/>
      <c r="H1" s="35"/>
      <c r="I1" s="35"/>
      <c r="J1" s="35"/>
      <c r="K1" s="35"/>
      <c r="L1" s="35"/>
    </row>
    <row r="2" spans="1:12" ht="18.75" customHeight="1">
      <c r="B2" s="35" t="s">
        <v>1</v>
      </c>
      <c r="C2" s="35"/>
      <c r="D2" s="35"/>
      <c r="E2" s="35"/>
      <c r="F2" s="35"/>
      <c r="G2" s="35"/>
      <c r="H2" s="35"/>
      <c r="I2" s="35"/>
      <c r="J2" s="35"/>
      <c r="K2" s="35"/>
      <c r="L2" s="35"/>
    </row>
    <row r="3" spans="1:12" ht="18.75" customHeight="1">
      <c r="B3" s="35" t="s">
        <v>2</v>
      </c>
      <c r="C3" s="35"/>
      <c r="D3" s="35"/>
      <c r="E3" s="35"/>
      <c r="F3" s="35"/>
      <c r="G3" s="35"/>
      <c r="H3" s="35"/>
      <c r="I3" s="35"/>
      <c r="J3" s="35"/>
      <c r="K3" s="35"/>
      <c r="L3" s="35"/>
    </row>
    <row r="4" spans="1:12" ht="18.75" customHeight="1">
      <c r="B4" s="36" t="str">
        <f>G7&amp;" 2025"</f>
        <v>June 2025</v>
      </c>
      <c r="C4" s="36"/>
      <c r="D4" s="36"/>
      <c r="E4" s="36"/>
      <c r="F4" s="36"/>
      <c r="G4" s="36"/>
      <c r="H4" s="36"/>
      <c r="I4" s="36"/>
      <c r="J4" s="36"/>
      <c r="K4" s="36"/>
      <c r="L4" s="36"/>
    </row>
    <row r="5" spans="1:12" s="2" customFormat="1" ht="15.75">
      <c r="B5" s="41" t="s">
        <v>3</v>
      </c>
      <c r="C5" s="41"/>
      <c r="D5" s="41"/>
      <c r="E5" s="41"/>
      <c r="F5" s="41"/>
      <c r="G5" s="41"/>
      <c r="H5" s="41"/>
      <c r="I5" s="41"/>
      <c r="J5" s="41"/>
      <c r="K5" s="41"/>
      <c r="L5" s="41"/>
    </row>
    <row r="6" spans="1:12" s="2" customFormat="1" ht="15"/>
    <row r="7" spans="1:12" s="2" customFormat="1" ht="22.5" customHeight="1">
      <c r="B7" s="12"/>
      <c r="C7" s="12"/>
      <c r="D7" s="12"/>
      <c r="E7" s="12"/>
      <c r="F7" s="12"/>
      <c r="G7" s="4" t="s">
        <v>52</v>
      </c>
      <c r="H7" s="12"/>
      <c r="I7" s="12"/>
      <c r="J7" s="12"/>
      <c r="K7" s="12"/>
      <c r="L7" s="4" t="str">
        <f>B4&amp;" YEAR-TO-DATE"</f>
        <v>June 2025 YEAR-TO-DATE</v>
      </c>
    </row>
    <row r="8" spans="1:12" s="2" customFormat="1" ht="46.5" customHeight="1">
      <c r="K8" s="13"/>
    </row>
    <row r="9" spans="1:12" s="2" customFormat="1" ht="15">
      <c r="B9" s="37" t="s">
        <v>4</v>
      </c>
      <c r="C9" s="13" t="s">
        <v>5</v>
      </c>
      <c r="D9" s="39" t="s">
        <v>6</v>
      </c>
      <c r="E9" s="39"/>
      <c r="F9" s="13"/>
      <c r="I9" s="39" t="s">
        <v>6</v>
      </c>
      <c r="J9" s="39"/>
      <c r="K9" s="13"/>
    </row>
    <row r="10" spans="1:12" s="2" customFormat="1" ht="17.25" customHeight="1">
      <c r="B10" s="38"/>
      <c r="C10" s="5" t="s">
        <v>7</v>
      </c>
      <c r="D10" s="40" t="s">
        <v>8</v>
      </c>
      <c r="E10" s="40"/>
      <c r="F10" s="13"/>
      <c r="G10" s="5" t="s">
        <v>9</v>
      </c>
      <c r="I10" s="40" t="s">
        <v>8</v>
      </c>
      <c r="J10" s="40"/>
      <c r="K10" s="13"/>
      <c r="L10" s="5" t="s">
        <v>9</v>
      </c>
    </row>
    <row r="11" spans="1:12" s="2" customFormat="1" ht="30.75" customHeight="1">
      <c r="D11" s="6" t="s">
        <v>10</v>
      </c>
      <c r="E11" s="6" t="s">
        <v>11</v>
      </c>
      <c r="F11" s="5"/>
      <c r="I11" s="6" t="s">
        <v>10</v>
      </c>
      <c r="J11" s="6" t="s">
        <v>11</v>
      </c>
    </row>
    <row r="12" spans="1:12" s="2" customFormat="1" ht="61.5" customHeight="1">
      <c r="B12" s="16" t="s">
        <v>12</v>
      </c>
      <c r="C12" s="17" t="s">
        <v>13</v>
      </c>
      <c r="D12" s="18">
        <v>21.9</v>
      </c>
      <c r="E12" s="18">
        <v>5</v>
      </c>
      <c r="F12" s="19"/>
      <c r="G12" s="20" t="s">
        <v>122</v>
      </c>
      <c r="I12" s="18">
        <v>49.4</v>
      </c>
      <c r="J12" s="18">
        <v>2</v>
      </c>
      <c r="K12" s="19"/>
      <c r="L12" s="20" t="s">
        <v>53</v>
      </c>
    </row>
    <row r="13" spans="1:12" s="2" customFormat="1" ht="51" customHeight="1">
      <c r="B13" s="16" t="s">
        <v>14</v>
      </c>
      <c r="C13" s="17" t="s">
        <v>13</v>
      </c>
      <c r="D13" s="18">
        <v>1.8</v>
      </c>
      <c r="E13" s="18">
        <v>0.8</v>
      </c>
      <c r="F13" s="20"/>
      <c r="G13" s="20" t="s">
        <v>118</v>
      </c>
      <c r="H13" s="20"/>
      <c r="I13" s="18">
        <v>3.7</v>
      </c>
      <c r="J13" s="18">
        <v>0.3</v>
      </c>
      <c r="K13" s="20"/>
      <c r="L13" s="20" t="s">
        <v>119</v>
      </c>
    </row>
    <row r="14" spans="1:12" s="2" customFormat="1" ht="233.25" customHeight="1">
      <c r="B14" s="23" t="s">
        <v>15</v>
      </c>
      <c r="C14" s="17" t="s">
        <v>13</v>
      </c>
      <c r="D14" s="18">
        <v>42.8</v>
      </c>
      <c r="E14" s="18">
        <v>52.7</v>
      </c>
      <c r="F14" s="20"/>
      <c r="G14" s="20" t="s">
        <v>123</v>
      </c>
      <c r="H14" s="20"/>
      <c r="I14" s="18">
        <v>89.6</v>
      </c>
      <c r="J14" s="18">
        <v>18.600000000000001</v>
      </c>
      <c r="K14" s="20"/>
      <c r="L14" s="20" t="s">
        <v>127</v>
      </c>
    </row>
    <row r="15" spans="1:12" s="2" customFormat="1" ht="156.75" customHeight="1">
      <c r="A15" s="16" t="s">
        <v>15</v>
      </c>
      <c r="B15" s="16" t="s">
        <v>16</v>
      </c>
      <c r="C15" s="17" t="s">
        <v>13</v>
      </c>
      <c r="D15" s="18">
        <v>12.3</v>
      </c>
      <c r="E15" s="18">
        <v>2.4</v>
      </c>
      <c r="F15" s="21"/>
      <c r="G15" s="20" t="s">
        <v>121</v>
      </c>
      <c r="H15" s="20"/>
      <c r="I15" s="18">
        <v>64</v>
      </c>
      <c r="J15" s="18">
        <v>2</v>
      </c>
      <c r="K15" s="20"/>
      <c r="L15" s="20" t="s">
        <v>74</v>
      </c>
    </row>
    <row r="16" spans="1:12" s="12" customFormat="1" ht="172.5" customHeight="1">
      <c r="B16" s="16" t="s">
        <v>17</v>
      </c>
      <c r="C16" s="17" t="s">
        <v>13</v>
      </c>
      <c r="D16" s="18">
        <v>-24</v>
      </c>
      <c r="E16" s="18">
        <v>-33.6</v>
      </c>
      <c r="F16" s="22"/>
      <c r="G16" s="20" t="s">
        <v>54</v>
      </c>
      <c r="H16" s="20"/>
      <c r="I16" s="18">
        <v>-146.80000000000001</v>
      </c>
      <c r="J16" s="18">
        <v>-34.700000000000003</v>
      </c>
      <c r="K16" s="20"/>
      <c r="L16" s="20" t="s">
        <v>55</v>
      </c>
    </row>
    <row r="17" spans="2:12" s="2" customFormat="1" ht="156.75" customHeight="1">
      <c r="B17" s="16" t="s">
        <v>18</v>
      </c>
      <c r="C17" s="17" t="s">
        <v>13</v>
      </c>
      <c r="D17" s="18">
        <v>7.5</v>
      </c>
      <c r="E17" s="18">
        <v>4.5999999999999996</v>
      </c>
      <c r="F17" s="20"/>
      <c r="G17" s="20" t="s">
        <v>62</v>
      </c>
      <c r="H17" s="20"/>
      <c r="I17" s="18">
        <v>64.900000000000006</v>
      </c>
      <c r="J17" s="18">
        <v>6.7</v>
      </c>
      <c r="K17" s="20"/>
      <c r="L17" s="20" t="s">
        <v>63</v>
      </c>
    </row>
    <row r="18" spans="2:12" s="12" customFormat="1" ht="114" customHeight="1">
      <c r="B18" s="16" t="s">
        <v>19</v>
      </c>
      <c r="C18" s="17" t="s">
        <v>13</v>
      </c>
      <c r="D18" s="18">
        <v>1</v>
      </c>
      <c r="E18" s="18">
        <v>1.2</v>
      </c>
      <c r="F18" s="20"/>
      <c r="G18" s="20" t="s">
        <v>120</v>
      </c>
      <c r="H18" s="20"/>
      <c r="I18" s="18">
        <v>67.599999999999994</v>
      </c>
      <c r="J18" s="18">
        <v>14.5</v>
      </c>
      <c r="K18" s="20"/>
      <c r="L18" s="20" t="s">
        <v>64</v>
      </c>
    </row>
    <row r="19" spans="2:12" s="14" customFormat="1" ht="111" customHeight="1">
      <c r="B19" s="16" t="s">
        <v>20</v>
      </c>
      <c r="C19" s="17" t="s">
        <v>13</v>
      </c>
      <c r="D19" s="18">
        <v>-24</v>
      </c>
      <c r="E19" s="18">
        <v>-18.7</v>
      </c>
      <c r="F19" s="20"/>
      <c r="G19" s="20" t="s">
        <v>65</v>
      </c>
      <c r="H19" s="20"/>
      <c r="I19" s="18">
        <v>-4.5</v>
      </c>
      <c r="J19" s="18">
        <v>-0.6</v>
      </c>
      <c r="K19" s="20"/>
      <c r="L19" s="20" t="s">
        <v>128</v>
      </c>
    </row>
    <row r="20" spans="2:12" s="2" customFormat="1" ht="146.25" customHeight="1">
      <c r="B20" s="16" t="s">
        <v>21</v>
      </c>
      <c r="C20" s="17" t="s">
        <v>13</v>
      </c>
      <c r="D20" s="18">
        <v>-7.7</v>
      </c>
      <c r="E20" s="18">
        <v>-8.3000000000000007</v>
      </c>
      <c r="F20" s="20"/>
      <c r="G20" s="20" t="s">
        <v>66</v>
      </c>
      <c r="H20" s="20"/>
      <c r="I20" s="18">
        <v>-24.1</v>
      </c>
      <c r="J20" s="18">
        <v>-4.3</v>
      </c>
      <c r="K20" s="20"/>
      <c r="L20" s="20" t="s">
        <v>67</v>
      </c>
    </row>
    <row r="21" spans="2:12" ht="71.25" customHeight="1">
      <c r="B21" s="16" t="s">
        <v>22</v>
      </c>
      <c r="C21" s="17" t="s">
        <v>13</v>
      </c>
      <c r="D21" s="18">
        <v>1.6</v>
      </c>
      <c r="E21" s="18">
        <v>3.8</v>
      </c>
      <c r="F21" s="20"/>
      <c r="G21" s="20" t="s">
        <v>73</v>
      </c>
      <c r="H21" s="20"/>
      <c r="I21" s="18">
        <v>-6.7</v>
      </c>
      <c r="J21" s="18">
        <v>-2.6</v>
      </c>
      <c r="K21" s="20"/>
      <c r="L21" s="20" t="s">
        <v>72</v>
      </c>
    </row>
    <row r="22" spans="2:12" ht="87.75" customHeight="1">
      <c r="B22" s="16" t="s">
        <v>23</v>
      </c>
      <c r="C22" s="17" t="s">
        <v>13</v>
      </c>
      <c r="D22" s="18">
        <v>-0.4</v>
      </c>
      <c r="E22" s="18">
        <v>-0.9</v>
      </c>
      <c r="F22" s="20"/>
      <c r="G22" s="20" t="s">
        <v>78</v>
      </c>
      <c r="H22" s="20"/>
      <c r="I22" s="18">
        <v>-21.4</v>
      </c>
      <c r="J22" s="18">
        <v>-7.5</v>
      </c>
      <c r="K22" s="20"/>
      <c r="L22" s="20" t="s">
        <v>79</v>
      </c>
    </row>
    <row r="23" spans="2:12" ht="78.75" customHeight="1">
      <c r="B23" s="16" t="s">
        <v>24</v>
      </c>
      <c r="C23" s="17" t="s">
        <v>13</v>
      </c>
      <c r="D23" s="18">
        <v>1.7</v>
      </c>
      <c r="E23" s="18">
        <v>10.7</v>
      </c>
      <c r="F23" s="20"/>
      <c r="G23" s="20" t="s">
        <v>81</v>
      </c>
      <c r="H23" s="20"/>
      <c r="I23" s="18">
        <v>7.1</v>
      </c>
      <c r="J23" s="18">
        <v>6.3</v>
      </c>
      <c r="K23" s="20"/>
      <c r="L23" s="20" t="s">
        <v>80</v>
      </c>
    </row>
    <row r="24" spans="2:12" ht="94.5" customHeight="1">
      <c r="B24" s="16" t="s">
        <v>25</v>
      </c>
      <c r="C24" s="17" t="s">
        <v>13</v>
      </c>
      <c r="D24" s="18">
        <v>-3.4</v>
      </c>
      <c r="E24" s="18" t="s">
        <v>33</v>
      </c>
      <c r="F24" s="20"/>
      <c r="G24" s="20" t="s">
        <v>82</v>
      </c>
      <c r="H24" s="20"/>
      <c r="I24" s="18">
        <v>-23</v>
      </c>
      <c r="J24" s="18" t="s">
        <v>33</v>
      </c>
      <c r="K24" s="20"/>
      <c r="L24" s="20" t="s">
        <v>83</v>
      </c>
    </row>
    <row r="25" spans="2:12" s="14" customFormat="1" ht="103.5" customHeight="1">
      <c r="B25" s="16" t="s">
        <v>26</v>
      </c>
      <c r="C25" s="17" t="s">
        <v>13</v>
      </c>
      <c r="D25" s="18">
        <v>3.7</v>
      </c>
      <c r="E25" s="18">
        <v>10.5</v>
      </c>
      <c r="F25" s="20"/>
      <c r="G25" s="20" t="s">
        <v>84</v>
      </c>
      <c r="H25" s="20"/>
      <c r="I25" s="18">
        <v>27.3</v>
      </c>
      <c r="J25" s="18">
        <v>13.2</v>
      </c>
      <c r="K25" s="20"/>
      <c r="L25" s="20" t="s">
        <v>85</v>
      </c>
    </row>
    <row r="26" spans="2:12" ht="52.5" customHeight="1">
      <c r="B26" s="16" t="s">
        <v>27</v>
      </c>
      <c r="C26" s="17" t="s">
        <v>13</v>
      </c>
      <c r="D26" s="18">
        <v>-3.6</v>
      </c>
      <c r="E26" s="18">
        <v>-6.7</v>
      </c>
      <c r="F26" s="20"/>
      <c r="G26" s="20" t="s">
        <v>60</v>
      </c>
      <c r="H26" s="20"/>
      <c r="I26" s="18">
        <v>-40.5</v>
      </c>
      <c r="J26" s="18">
        <v>-13.4</v>
      </c>
      <c r="K26" s="20"/>
      <c r="L26" s="20" t="s">
        <v>61</v>
      </c>
    </row>
    <row r="27" spans="2:12" ht="192" customHeight="1">
      <c r="B27" s="16" t="s">
        <v>28</v>
      </c>
      <c r="C27" s="17" t="s">
        <v>13</v>
      </c>
      <c r="D27" s="18">
        <v>4.5</v>
      </c>
      <c r="E27" s="18">
        <v>4.9000000000000004</v>
      </c>
      <c r="F27" s="20"/>
      <c r="G27" s="20" t="s">
        <v>124</v>
      </c>
      <c r="H27" s="20"/>
      <c r="I27" s="18">
        <v>2.4</v>
      </c>
      <c r="J27" s="18">
        <v>0.5</v>
      </c>
      <c r="K27" s="20"/>
      <c r="L27" s="20" t="s">
        <v>75</v>
      </c>
    </row>
    <row r="28" spans="2:12" ht="179.25" customHeight="1">
      <c r="B28" s="16" t="s">
        <v>29</v>
      </c>
      <c r="C28" s="17" t="s">
        <v>13</v>
      </c>
      <c r="D28" s="18">
        <v>6.8</v>
      </c>
      <c r="E28" s="18">
        <v>11</v>
      </c>
      <c r="F28" s="20"/>
      <c r="G28" s="20" t="s">
        <v>56</v>
      </c>
      <c r="H28" s="20"/>
      <c r="I28" s="18">
        <v>59.9</v>
      </c>
      <c r="J28" s="18">
        <v>16.5</v>
      </c>
      <c r="K28" s="20"/>
      <c r="L28" s="20" t="s">
        <v>57</v>
      </c>
    </row>
    <row r="29" spans="2:12" ht="126" customHeight="1">
      <c r="B29" s="16" t="s">
        <v>30</v>
      </c>
      <c r="C29" s="17" t="s">
        <v>13</v>
      </c>
      <c r="D29" s="18">
        <v>2.9</v>
      </c>
      <c r="E29" s="18">
        <v>4.9000000000000004</v>
      </c>
      <c r="F29" s="20"/>
      <c r="G29" s="20" t="s">
        <v>68</v>
      </c>
      <c r="H29" s="20"/>
      <c r="I29" s="18">
        <v>-2.5</v>
      </c>
      <c r="J29" s="18">
        <v>-0.8</v>
      </c>
      <c r="K29" s="20"/>
      <c r="L29" s="20" t="s">
        <v>69</v>
      </c>
    </row>
    <row r="30" spans="2:12" s="14" customFormat="1" ht="235.5" customHeight="1">
      <c r="B30" s="16" t="s">
        <v>31</v>
      </c>
      <c r="C30" s="17" t="s">
        <v>13</v>
      </c>
      <c r="D30" s="18">
        <v>2.9</v>
      </c>
      <c r="E30" s="18">
        <v>12.2</v>
      </c>
      <c r="F30" s="20"/>
      <c r="G30" s="21" t="s">
        <v>58</v>
      </c>
      <c r="H30" s="20"/>
      <c r="I30" s="18">
        <v>16.8</v>
      </c>
      <c r="J30" s="18">
        <v>10.9</v>
      </c>
      <c r="K30" s="20"/>
      <c r="L30" s="20" t="s">
        <v>59</v>
      </c>
    </row>
    <row r="31" spans="2:12" ht="64.5" customHeight="1">
      <c r="B31" s="16" t="s">
        <v>32</v>
      </c>
      <c r="C31" s="17" t="s">
        <v>13</v>
      </c>
      <c r="D31" s="18">
        <v>7</v>
      </c>
      <c r="E31" s="18" t="s">
        <v>33</v>
      </c>
      <c r="F31" s="20"/>
      <c r="G31" s="20" t="s">
        <v>70</v>
      </c>
      <c r="H31" s="20"/>
      <c r="I31" s="18">
        <v>15.3</v>
      </c>
      <c r="J31" s="18" t="s">
        <v>33</v>
      </c>
      <c r="K31" s="20"/>
      <c r="L31" s="20" t="s">
        <v>71</v>
      </c>
    </row>
    <row r="32" spans="2:12" s="2" customFormat="1" ht="72" customHeight="1">
      <c r="B32" s="16" t="s">
        <v>34</v>
      </c>
      <c r="C32" s="17" t="s">
        <v>13</v>
      </c>
      <c r="D32" s="18">
        <v>-21.3</v>
      </c>
      <c r="E32" s="18">
        <v>-7</v>
      </c>
      <c r="F32" s="20"/>
      <c r="G32" s="20" t="s">
        <v>86</v>
      </c>
      <c r="H32" s="20"/>
      <c r="I32" s="18">
        <v>-94.8</v>
      </c>
      <c r="J32" s="18">
        <v>-5.2</v>
      </c>
      <c r="K32" s="20"/>
      <c r="L32" s="20" t="s">
        <v>87</v>
      </c>
    </row>
    <row r="33" spans="2:12" s="2" customFormat="1" ht="47.25" customHeight="1">
      <c r="B33" s="16" t="s">
        <v>35</v>
      </c>
      <c r="C33" s="17" t="s">
        <v>13</v>
      </c>
      <c r="D33" s="33">
        <v>-0.9</v>
      </c>
      <c r="E33" s="26" t="s">
        <v>33</v>
      </c>
      <c r="F33" s="27"/>
      <c r="G33" s="20" t="s">
        <v>88</v>
      </c>
      <c r="H33" s="20"/>
      <c r="I33" s="18">
        <v>0.7</v>
      </c>
      <c r="J33" s="18">
        <v>21.8</v>
      </c>
      <c r="K33" s="20"/>
      <c r="L33" s="20" t="s">
        <v>89</v>
      </c>
    </row>
    <row r="34" spans="2:12" s="2" customFormat="1" ht="31.5" customHeight="1">
      <c r="B34" s="16" t="s">
        <v>36</v>
      </c>
      <c r="C34" s="17" t="s">
        <v>13</v>
      </c>
      <c r="D34" s="18">
        <v>5</v>
      </c>
      <c r="E34" s="18" t="s">
        <v>33</v>
      </c>
      <c r="F34" s="20"/>
      <c r="G34" s="20" t="s">
        <v>37</v>
      </c>
      <c r="H34" s="20"/>
      <c r="I34" s="18">
        <v>29.9</v>
      </c>
      <c r="J34" s="18" t="s">
        <v>33</v>
      </c>
      <c r="K34" s="20"/>
      <c r="L34" s="20" t="s">
        <v>90</v>
      </c>
    </row>
    <row r="35" spans="2:12" s="2" customFormat="1" ht="70.5" customHeight="1">
      <c r="B35" s="16" t="s">
        <v>38</v>
      </c>
      <c r="C35" s="17" t="s">
        <v>13</v>
      </c>
      <c r="D35" s="18">
        <v>5.9</v>
      </c>
      <c r="E35" s="18" t="s">
        <v>33</v>
      </c>
      <c r="F35" s="20"/>
      <c r="G35" s="20" t="s">
        <v>39</v>
      </c>
      <c r="H35" s="20"/>
      <c r="I35" s="18">
        <v>35.1</v>
      </c>
      <c r="J35" s="18" t="s">
        <v>33</v>
      </c>
      <c r="K35" s="20"/>
      <c r="L35" s="20" t="s">
        <v>91</v>
      </c>
    </row>
    <row r="36" spans="2:12" s="2" customFormat="1" ht="96" customHeight="1">
      <c r="B36" s="28" t="s">
        <v>40</v>
      </c>
      <c r="C36" s="29" t="s">
        <v>13</v>
      </c>
      <c r="D36" s="18">
        <v>-3.2</v>
      </c>
      <c r="E36" s="18" t="s">
        <v>33</v>
      </c>
      <c r="F36" s="27"/>
      <c r="G36" s="20" t="s">
        <v>102</v>
      </c>
      <c r="H36" s="20"/>
      <c r="I36" s="18">
        <v>-15.8</v>
      </c>
      <c r="J36" s="18" t="s">
        <v>33</v>
      </c>
      <c r="K36" s="20"/>
      <c r="L36" s="20" t="s">
        <v>103</v>
      </c>
    </row>
    <row r="37" spans="2:12" s="2" customFormat="1" ht="90.75" customHeight="1">
      <c r="B37" s="28" t="s">
        <v>41</v>
      </c>
      <c r="C37" s="29" t="s">
        <v>13</v>
      </c>
      <c r="D37" s="18">
        <v>-12.1</v>
      </c>
      <c r="E37" s="18">
        <v>-85.1</v>
      </c>
      <c r="F37" s="20"/>
      <c r="G37" s="20" t="s">
        <v>104</v>
      </c>
      <c r="H37" s="27"/>
      <c r="I37" s="18">
        <v>-14.2</v>
      </c>
      <c r="J37" s="18" t="s">
        <v>33</v>
      </c>
      <c r="K37" s="20"/>
      <c r="L37" s="20" t="s">
        <v>105</v>
      </c>
    </row>
    <row r="38" spans="2:12" s="14" customFormat="1" ht="52.5" customHeight="1">
      <c r="B38" s="34" t="s">
        <v>42</v>
      </c>
      <c r="C38" s="34"/>
      <c r="D38" s="34"/>
      <c r="E38" s="34"/>
      <c r="F38" s="34"/>
      <c r="G38" s="34"/>
      <c r="H38" s="34"/>
      <c r="I38" s="34"/>
      <c r="J38" s="34"/>
      <c r="K38" s="34"/>
      <c r="L38" s="34"/>
    </row>
    <row r="39" spans="2:12" s="14" customFormat="1" ht="3.75" customHeight="1">
      <c r="B39" s="31"/>
      <c r="C39" s="31"/>
      <c r="D39" s="31"/>
      <c r="E39" s="31"/>
      <c r="F39" s="31"/>
      <c r="G39" s="31"/>
      <c r="H39" s="31"/>
      <c r="I39" s="31"/>
      <c r="J39" s="31"/>
      <c r="K39" s="31"/>
      <c r="L39" s="31"/>
    </row>
    <row r="40" spans="2:12" s="14" customFormat="1" ht="88.5" customHeight="1">
      <c r="B40" s="16" t="s">
        <v>43</v>
      </c>
      <c r="C40" s="17" t="s">
        <v>44</v>
      </c>
      <c r="D40" s="18">
        <v>-20.7</v>
      </c>
      <c r="E40" s="18">
        <v>-9.6</v>
      </c>
      <c r="F40" s="20"/>
      <c r="G40" s="20" t="s">
        <v>109</v>
      </c>
      <c r="H40" s="20"/>
      <c r="I40" s="18">
        <v>94.3</v>
      </c>
      <c r="J40" s="18">
        <v>-7.6</v>
      </c>
      <c r="K40" s="20"/>
      <c r="L40" s="20" t="s">
        <v>106</v>
      </c>
    </row>
    <row r="41" spans="2:12" ht="67.5" customHeight="1">
      <c r="B41" s="16" t="s">
        <v>16</v>
      </c>
      <c r="C41" s="17" t="s">
        <v>44</v>
      </c>
      <c r="D41" s="18">
        <v>9.3000000000000007</v>
      </c>
      <c r="E41" s="18">
        <v>13.3</v>
      </c>
      <c r="F41" s="20"/>
      <c r="G41" s="20" t="s">
        <v>107</v>
      </c>
      <c r="H41" s="20"/>
      <c r="I41" s="18">
        <v>59.3</v>
      </c>
      <c r="J41" s="18">
        <v>14</v>
      </c>
      <c r="K41" s="20"/>
      <c r="L41" s="20" t="s">
        <v>108</v>
      </c>
    </row>
    <row r="42" spans="2:12" ht="69" customHeight="1">
      <c r="B42" s="16" t="s">
        <v>17</v>
      </c>
      <c r="C42" s="17" t="s">
        <v>44</v>
      </c>
      <c r="D42" s="18">
        <v>-5.0999999999999996</v>
      </c>
      <c r="E42" s="18">
        <v>-28.1</v>
      </c>
      <c r="F42" s="20"/>
      <c r="G42" s="20" t="s">
        <v>92</v>
      </c>
      <c r="H42" s="20"/>
      <c r="I42" s="18">
        <v>-20.7</v>
      </c>
      <c r="J42" s="18">
        <v>-18</v>
      </c>
      <c r="K42" s="20"/>
      <c r="L42" s="20" t="s">
        <v>93</v>
      </c>
    </row>
    <row r="43" spans="2:12" ht="75" customHeight="1">
      <c r="B43" s="16" t="s">
        <v>18</v>
      </c>
      <c r="C43" s="17" t="s">
        <v>44</v>
      </c>
      <c r="D43" s="18">
        <v>1.3</v>
      </c>
      <c r="E43" s="18">
        <v>14.8</v>
      </c>
      <c r="F43" s="20"/>
      <c r="G43" s="20" t="s">
        <v>110</v>
      </c>
      <c r="H43" s="20"/>
      <c r="I43" s="18">
        <v>9.9</v>
      </c>
      <c r="J43" s="18">
        <v>19.100000000000001</v>
      </c>
      <c r="K43" s="20"/>
      <c r="L43" s="20" t="s">
        <v>111</v>
      </c>
    </row>
    <row r="44" spans="2:12" ht="42" customHeight="1">
      <c r="B44" s="16" t="s">
        <v>45</v>
      </c>
      <c r="C44" s="17" t="s">
        <v>44</v>
      </c>
      <c r="D44" s="18">
        <v>-0.1</v>
      </c>
      <c r="E44" s="18">
        <v>-11.4</v>
      </c>
      <c r="F44" s="20"/>
      <c r="G44" s="20" t="s">
        <v>46</v>
      </c>
      <c r="H44" s="27"/>
      <c r="I44" s="18">
        <v>-0.9</v>
      </c>
      <c r="J44" s="18">
        <v>-11.9</v>
      </c>
      <c r="K44" s="20"/>
      <c r="L44" s="20" t="s">
        <v>94</v>
      </c>
    </row>
    <row r="45" spans="2:12" ht="56.25" customHeight="1">
      <c r="B45" s="16" t="s">
        <v>20</v>
      </c>
      <c r="C45" s="17" t="s">
        <v>44</v>
      </c>
      <c r="D45" s="18">
        <v>0.9</v>
      </c>
      <c r="E45" s="18">
        <v>8.5</v>
      </c>
      <c r="F45" s="20"/>
      <c r="G45" s="20" t="s">
        <v>95</v>
      </c>
      <c r="H45" s="27"/>
      <c r="I45" s="18">
        <v>15</v>
      </c>
      <c r="J45" s="18">
        <v>22.9</v>
      </c>
      <c r="K45" s="20"/>
      <c r="L45" s="20" t="s">
        <v>96</v>
      </c>
    </row>
    <row r="46" spans="2:12" ht="66.75" customHeight="1">
      <c r="B46" s="16" t="s">
        <v>21</v>
      </c>
      <c r="C46" s="17" t="s">
        <v>44</v>
      </c>
      <c r="D46" s="18">
        <v>1.1000000000000001</v>
      </c>
      <c r="E46" s="18">
        <v>4.7</v>
      </c>
      <c r="F46" s="20"/>
      <c r="G46" s="20" t="s">
        <v>97</v>
      </c>
      <c r="H46" s="27"/>
      <c r="I46" s="18">
        <v>7.2</v>
      </c>
      <c r="J46" s="18">
        <v>4.9000000000000004</v>
      </c>
      <c r="K46" s="20"/>
      <c r="L46" s="20" t="s">
        <v>112</v>
      </c>
    </row>
    <row r="47" spans="2:12" ht="70.5" customHeight="1">
      <c r="B47" s="16" t="s">
        <v>22</v>
      </c>
      <c r="C47" s="17" t="s">
        <v>44</v>
      </c>
      <c r="D47" s="18">
        <v>-1.7</v>
      </c>
      <c r="E47" s="18">
        <v>-3.8</v>
      </c>
      <c r="F47" s="20"/>
      <c r="G47" s="20" t="s">
        <v>98</v>
      </c>
      <c r="H47" s="27"/>
      <c r="I47" s="18">
        <v>6.4</v>
      </c>
      <c r="J47" s="18">
        <v>2.5</v>
      </c>
      <c r="K47" s="20"/>
      <c r="L47" s="20" t="s">
        <v>113</v>
      </c>
    </row>
    <row r="48" spans="2:12" ht="34.5" customHeight="1">
      <c r="B48" s="16" t="s">
        <v>23</v>
      </c>
      <c r="C48" s="17" t="s">
        <v>44</v>
      </c>
      <c r="D48" s="18">
        <v>0.1</v>
      </c>
      <c r="E48" s="18" t="s">
        <v>33</v>
      </c>
      <c r="F48" s="20"/>
      <c r="G48" s="20" t="s">
        <v>46</v>
      </c>
      <c r="H48" s="20"/>
      <c r="I48" s="18">
        <v>-0.3</v>
      </c>
      <c r="J48" s="18" t="s">
        <v>33</v>
      </c>
      <c r="K48" s="20"/>
      <c r="L48" s="20" t="s">
        <v>46</v>
      </c>
    </row>
    <row r="49" spans="2:12" s="15" customFormat="1" ht="37.5" customHeight="1">
      <c r="B49" s="16" t="s">
        <v>24</v>
      </c>
      <c r="C49" s="17" t="s">
        <v>44</v>
      </c>
      <c r="D49" s="18">
        <v>0</v>
      </c>
      <c r="E49" s="18">
        <v>97.1</v>
      </c>
      <c r="F49" s="20"/>
      <c r="G49" s="20" t="s">
        <v>46</v>
      </c>
      <c r="H49" s="20"/>
      <c r="I49" s="18">
        <v>0</v>
      </c>
      <c r="J49" s="18">
        <v>39.799999999999997</v>
      </c>
      <c r="K49" s="20"/>
      <c r="L49" s="20" t="s">
        <v>46</v>
      </c>
    </row>
    <row r="50" spans="2:12" ht="40.5" customHeight="1">
      <c r="B50" s="16" t="s">
        <v>25</v>
      </c>
      <c r="C50" s="17" t="s">
        <v>44</v>
      </c>
      <c r="D50" s="18">
        <v>0.1</v>
      </c>
      <c r="E50" s="18">
        <v>7.2</v>
      </c>
      <c r="F50" s="20"/>
      <c r="G50" s="20" t="s">
        <v>46</v>
      </c>
      <c r="H50" s="20"/>
      <c r="I50" s="18">
        <v>-0.3</v>
      </c>
      <c r="J50" s="18">
        <v>-6.2</v>
      </c>
      <c r="K50" s="20"/>
      <c r="L50" s="20" t="s">
        <v>46</v>
      </c>
    </row>
    <row r="51" spans="2:12" s="14" customFormat="1" ht="39" customHeight="1">
      <c r="B51" s="16" t="s">
        <v>26</v>
      </c>
      <c r="C51" s="17" t="s">
        <v>44</v>
      </c>
      <c r="D51" s="18">
        <v>0</v>
      </c>
      <c r="E51" s="18" t="s">
        <v>47</v>
      </c>
      <c r="F51" s="20"/>
      <c r="G51" s="20" t="s">
        <v>48</v>
      </c>
      <c r="H51" s="20"/>
      <c r="I51" s="18">
        <v>0</v>
      </c>
      <c r="J51" s="18" t="s">
        <v>47</v>
      </c>
      <c r="K51" s="20"/>
      <c r="L51" s="20" t="s">
        <v>48</v>
      </c>
    </row>
    <row r="52" spans="2:12" ht="42" customHeight="1">
      <c r="B52" s="16" t="s">
        <v>27</v>
      </c>
      <c r="C52" s="17" t="s">
        <v>44</v>
      </c>
      <c r="D52" s="18">
        <v>0</v>
      </c>
      <c r="E52" s="18" t="s">
        <v>47</v>
      </c>
      <c r="F52" s="20"/>
      <c r="G52" s="20" t="s">
        <v>48</v>
      </c>
      <c r="H52" s="20"/>
      <c r="I52" s="18">
        <v>0</v>
      </c>
      <c r="J52" s="18" t="s">
        <v>47</v>
      </c>
      <c r="K52" s="20"/>
      <c r="L52" s="20" t="s">
        <v>48</v>
      </c>
    </row>
    <row r="53" spans="2:12" ht="69.75" customHeight="1">
      <c r="B53" s="16" t="s">
        <v>28</v>
      </c>
      <c r="C53" s="17" t="s">
        <v>44</v>
      </c>
      <c r="D53" s="18">
        <v>-0.4</v>
      </c>
      <c r="E53" s="18">
        <v>-6</v>
      </c>
      <c r="F53" s="20"/>
      <c r="G53" s="20" t="s">
        <v>99</v>
      </c>
      <c r="H53" s="20"/>
      <c r="I53" s="18">
        <v>-3.2</v>
      </c>
      <c r="J53" s="18">
        <v>-7.8</v>
      </c>
      <c r="K53" s="20"/>
      <c r="L53" s="20" t="s">
        <v>114</v>
      </c>
    </row>
    <row r="54" spans="2:12" ht="75" customHeight="1">
      <c r="B54" s="16" t="s">
        <v>29</v>
      </c>
      <c r="C54" s="17" t="s">
        <v>44</v>
      </c>
      <c r="D54" s="18">
        <v>15.1</v>
      </c>
      <c r="E54" s="18">
        <v>65.7</v>
      </c>
      <c r="F54" s="20"/>
      <c r="G54" s="20" t="s">
        <v>115</v>
      </c>
      <c r="H54" s="20"/>
      <c r="I54" s="18">
        <v>29.1</v>
      </c>
      <c r="J54" s="18">
        <v>37.6</v>
      </c>
      <c r="K54" s="20"/>
      <c r="L54" s="20" t="s">
        <v>116</v>
      </c>
    </row>
    <row r="55" spans="2:12" ht="65.25" customHeight="1">
      <c r="B55" s="16" t="s">
        <v>30</v>
      </c>
      <c r="C55" s="17" t="s">
        <v>44</v>
      </c>
      <c r="D55" s="18">
        <v>-0.4</v>
      </c>
      <c r="E55" s="18">
        <v>-4.7</v>
      </c>
      <c r="F55" s="20"/>
      <c r="G55" s="20" t="s">
        <v>100</v>
      </c>
      <c r="H55" s="27"/>
      <c r="I55" s="18">
        <v>-6</v>
      </c>
      <c r="J55" s="18">
        <v>-11.5</v>
      </c>
      <c r="K55" s="20"/>
      <c r="L55" s="20" t="s">
        <v>101</v>
      </c>
    </row>
    <row r="56" spans="2:12" s="14" customFormat="1" ht="57" customHeight="1">
      <c r="B56" s="16" t="s">
        <v>31</v>
      </c>
      <c r="C56" s="17" t="s">
        <v>44</v>
      </c>
      <c r="D56" s="18">
        <v>0.2</v>
      </c>
      <c r="E56" s="18">
        <v>48.7</v>
      </c>
      <c r="F56" s="20"/>
      <c r="G56" s="20" t="s">
        <v>46</v>
      </c>
      <c r="H56" s="27"/>
      <c r="I56" s="18">
        <v>-2.2999999999999998</v>
      </c>
      <c r="J56" s="18" t="s">
        <v>33</v>
      </c>
      <c r="K56" s="20"/>
      <c r="L56" s="20" t="s">
        <v>117</v>
      </c>
    </row>
    <row r="57" spans="2:12" s="15" customFormat="1" ht="15" customHeight="1">
      <c r="B57" s="30"/>
      <c r="C57" s="30"/>
      <c r="D57" s="30"/>
      <c r="E57" s="30"/>
      <c r="F57" s="30"/>
      <c r="G57" s="30"/>
      <c r="H57" s="30"/>
      <c r="I57" s="30"/>
      <c r="J57" s="30"/>
      <c r="K57" s="30"/>
      <c r="L57" s="30"/>
    </row>
    <row r="58" spans="2:12" s="3" customFormat="1" ht="15.75" hidden="1" customHeight="1">
      <c r="B58" s="7" t="s">
        <v>49</v>
      </c>
      <c r="C58" s="8"/>
      <c r="D58" s="9"/>
      <c r="E58" s="9"/>
      <c r="F58" s="10"/>
      <c r="G58" s="7"/>
      <c r="H58" s="11"/>
      <c r="I58" s="9"/>
      <c r="J58" s="9"/>
      <c r="K58" s="11"/>
      <c r="L58" s="7"/>
    </row>
    <row r="59" spans="2:12" ht="165.75" customHeight="1">
      <c r="B59" s="16" t="s">
        <v>50</v>
      </c>
      <c r="C59" s="17" t="s">
        <v>13</v>
      </c>
      <c r="D59" s="18">
        <v>36.4</v>
      </c>
      <c r="E59" s="18">
        <v>4.2</v>
      </c>
      <c r="F59" s="19"/>
      <c r="G59" s="20" t="s">
        <v>125</v>
      </c>
      <c r="H59" s="2"/>
      <c r="I59" s="18">
        <v>362.2</v>
      </c>
      <c r="J59" s="18">
        <v>9.1999999999999993</v>
      </c>
      <c r="K59" s="2"/>
      <c r="L59" s="20" t="s">
        <v>126</v>
      </c>
    </row>
    <row r="60" spans="2:12" ht="105.75" customHeight="1">
      <c r="B60" s="16" t="s">
        <v>51</v>
      </c>
      <c r="C60" s="17" t="s">
        <v>13</v>
      </c>
      <c r="D60" s="24">
        <v>221.2</v>
      </c>
      <c r="E60" s="24">
        <v>20.9</v>
      </c>
      <c r="F60" s="19"/>
      <c r="G60" s="25" t="s">
        <v>76</v>
      </c>
      <c r="H60" s="2"/>
      <c r="I60" s="24">
        <v>32.700000000000003</v>
      </c>
      <c r="J60" s="24">
        <v>3.1</v>
      </c>
      <c r="K60" s="19"/>
      <c r="L60" s="25" t="s">
        <v>77</v>
      </c>
    </row>
    <row r="61" spans="2:12" ht="20.25">
      <c r="L61" s="32"/>
    </row>
  </sheetData>
  <mergeCells count="11">
    <mergeCell ref="B38:L38"/>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49" fitToHeight="6" orientation="landscape" r:id="rId1"/>
  <headerFooter alignWithMargins="0"/>
  <rowBreaks count="1" manualBreakCount="1">
    <brk id="37"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11595D-968B-416F-A900-2A51C048D560}">
  <ds:schemaRefs>
    <ds:schemaRef ds:uri="http://schemas.microsoft.com/sharepoint/v3/contenttype/forms"/>
  </ds:schemaRefs>
</ds:datastoreItem>
</file>

<file path=customXml/itemProps2.xml><?xml version="1.0" encoding="utf-8"?>
<ds:datastoreItem xmlns:ds="http://schemas.openxmlformats.org/officeDocument/2006/customXml" ds:itemID="{D7B46519-1222-417B-AFBB-320833C037F3}">
  <ds:schemaRefs>
    <ds:schemaRef ds:uri="http://schemas.microsoft.com/office/2006/metadata/properties"/>
    <ds:schemaRef ds:uri="http://schemas.microsoft.com/office/infopath/2007/PartnerControls"/>
    <ds:schemaRef ds:uri="http://schemas.microsoft.com/sharepoint/v3"/>
    <ds:schemaRef ds:uri="b744059a-dda4-4d13-a15e-0cb4ec0c00fd"/>
  </ds:schemaRefs>
</ds:datastoreItem>
</file>

<file path=customXml/itemProps3.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Davis, Karey</cp:lastModifiedBy>
  <cp:revision/>
  <cp:lastPrinted>2025-07-21T20:15:55Z</cp:lastPrinted>
  <dcterms:created xsi:type="dcterms:W3CDTF">2010-11-10T18:39:35Z</dcterms:created>
  <dcterms:modified xsi:type="dcterms:W3CDTF">2025-07-21T21:26:03Z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