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1-2021\"/>
    </mc:Choice>
  </mc:AlternateContent>
  <xr:revisionPtr revIDLastSave="0" documentId="13_ncr:1_{490F3CAF-7048-46EC-A439-2D43DEB86D72}" xr6:coauthVersionLast="45" xr6:coauthVersionMax="45" xr10:uidLastSave="{00000000-0000-0000-0000-000000000000}"/>
  <bookViews>
    <workbookView xWindow="4080" yWindow="585" windowWidth="22980" windowHeight="1470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Data'!$A$1:$L$59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<sst xmlns="http://schemas.openxmlformats.org/spreadsheetml/2006/main" count="169" uniqueCount="87">
  <si>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</si>
  <si>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</si>
  <si>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</si>
  <si>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</si>
  <si>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</si>
  <si>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</si>
  <si>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</si>
  <si>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</si>
  <si>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</si>
  <si>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</si>
  <si>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</si>
  <si>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</si>
  <si>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</si>
  <si>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</si>
  <si>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</si>
  <si>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</si>
  <si>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</si>
  <si>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</si>
  <si>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</si>
  <si>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</si>
  <si>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</si>
  <si>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</si>
  <si>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</si>
  <si>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</si>
  <si>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</si>
  <si>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</si>
  <si>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</si>
  <si>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</si>
  <si>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</si>
  <si>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</si>
  <si>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</si>
  <si>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</si>
  <si>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</si>
  <si>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</si>
  <si>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</si>
  <si>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</si>
  <si>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</si>
  <si>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</si>
  <si>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</si>
  <si>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</si>
  <si>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</si>
  <si>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</si>
  <si>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</si>
  <si>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</si>
  <si>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</si>
  <si>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</si>
  <si>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</si>
  <si>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</si>
  <si>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</si>
  <si>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JANUARY</t>
  </si>
  <si>
    <t>EXPLANATION OF VARIANCES BETWEEN ADOPTED BUDGET AND ACTUAL - ACCRUAL BASIS</t>
  </si>
  <si>
    <t>SAME
AS
MONTH</t>
  </si>
  <si>
    <t>-</t>
  </si>
  <si>
    <t xml:space="preserve">The unfavorable outcome primarily reflects a negative shift in the market value of the invested asset portfolio ($5.8M) at FMTAC and underruns in advertising and MetroCard surcharges ($4.5M) at NYCT. Other contributors to the unfavorable outcome include lower Student and Senior fare reimbursements and lower insurance recoveries ($1.1M) at MTA Bus, lower advertising revenue due to timing, ($0.9M) at MNR, and the timing of other income and Transit Museum revenue ($0.5M) at MTA HQ.  Partially offsetting these results were favorable outcomes due to the timing of miscellaneous and rental revenue, $1.5M at the LIRR, and the timing of income from E-ZPass administrative fees, $0.7M at B&amp;T. </t>
  </si>
  <si>
    <t xml:space="preserve">The unfavorable outcome reflects lower project activity with variances of ($6.3M) at NYCT, ($1.7M) at MNR, ($1.1M) at MTA HQ, and ($0.6M) B&amp;T. A favorable timing result of $1.7M at the LIRR partially offset these outcomes. </t>
  </si>
  <si>
    <t xml:space="preserve">Agency variances were minor. </t>
  </si>
  <si>
    <t xml:space="preserve">Lower expenses reflect fewer trips, lower cost per trip, and reduced support costs. </t>
  </si>
  <si>
    <t>The favorable outcome at the LIRR of $5.7M was mostly due to the timing of fleet modifications and Reliability Centered Maintenance (RCM) activity, and right of way material, while NYCT was $3.6M favorable due to timing.  Costs at MNR were $2.1M favorable due to the timing of rolling stock maintenance events and lower infrastructure expense, while MTA Bus was $1.6M favorable from lower general maintenance material requirements due to pandemic-related service reductions and the timing of COVID-19 cleaning expenses. There were partially offset by an unfavorable ($2.7M) at MTAC&amp;D due to timing.</t>
  </si>
  <si>
    <t xml:space="preserve">Unfavorable variances: ($27.7M) at NYCT, ($16.0M) at MNR, ($5.9M) MTAC&amp;D, ($1.2M) at MTA HQ and ($0.5) at SIR.  Favorable variance: $2.2M at the LIRR. </t>
  </si>
  <si>
    <t xml:space="preserve">Favorable variances: $11.2M at NYCT, $1.3M at MNR, and $0.7M at MTAC&amp;D.  Unfavorable variance: ($1.3M) at the LIRR. Other Agency variances are minor. </t>
  </si>
  <si>
    <t xml:space="preserve">Favorable variances: $7.6M at MNR and $1.6M at NYCT. </t>
  </si>
  <si>
    <t>NYCT was favorable by $12.7M due to timing and vacancies. The LIRR, MNR, MTA HQ, and B&amp;T were favorable by $1.5M, $1.5M, $1.4M, and $0.9M, respectively, due to vacancies. MTA Bus was $0.8M favorable due to lower medical &amp; hospitalization costs.</t>
  </si>
  <si>
    <t>NYCT was favorable by $3.4M mainly due to timing. The LIRR was favorable by $1.3M due to fewer retirees.</t>
  </si>
  <si>
    <t>The LIRR was favorable by $2.1M mainly due to lower Railroad Retirement Taxes and FELA indemnity reserves. MNR and MTA HQ were favorable by $1.3M and $0.8M, respectively, due to vacancies. The timing of interagency billing and Worker's Compensation expenses was responsible for the favorable $0.7M variance at MTA Bus.  These results were partially offset by unfavorable variances of ($2.6M) at NYCT due to lower overhead credits caused by less-than-expected reimbursable work and ($0.5M) at B&amp;T due to vacancies.</t>
  </si>
  <si>
    <t>Timing differences in project completions and assets reaching beneficial use resulted in unfavorable variances of ($8.8M) at NYCT and ($3.5M) at B&amp;T, and favorable variances of $2.3M at MTA HQ and $0.8M at  MTAC&amp;D.</t>
  </si>
  <si>
    <t>Reflects the impact of a Generally Accepted Accounting Principles (GAAP) change in OPEB liability (GASB 75). MTA Bus was favorable by $5.8M.</t>
  </si>
  <si>
    <t>Reflects Agencies' adjustments to account for net pension liability. MTA Bus was favorable by $3.6M.</t>
  </si>
  <si>
    <t>Favorable variance: $3.7M at NYCT.</t>
  </si>
  <si>
    <t>Favorable variance: $0.7M at NYCT.</t>
  </si>
  <si>
    <t>Traffic volume exceeded projected levels.</t>
  </si>
  <si>
    <t>Timing was mainly responsible for the favorable variances of $1.2M at NYCT and $0.9M at MTA Bus. MNR was $1.1M favorable primarily due to lower than budgeted labor costs; MTA HQ was $1.0M favorable mainly due to the impact of hiring restrictions; and B&amp;T was $0.8M favorable reflecting lower non-reimbursable costs due to lower-than-allocated capital reimbursement offsets. These results were partially offset by an unfavorable variance of ($0.7M) at the LIRR due to an over-estimated allocation to the reimbursable budget.</t>
  </si>
  <si>
    <t>NYCT was $6.4M favorable primarily due to the timing of expenses. Other Agency variances were minor.</t>
  </si>
  <si>
    <t xml:space="preserve">The overall favorable outcome was mainly attributable to timing, resulting in lower costs of $3.0M at MTA HQ mainly in IT telephone service, maintenance and repairs and real estate rentals; $2.6M at MTAC&amp;D due to the timing of expenses; $1.8M at MTA Bus mainly due to facility maintenance, bus technology, farebox maintenance, Shop Program activities and COVID-related expenses, $1.3M at MNR primarily due to locomotive overhauls and infrastructure/miscellaneous maintenance; and $0.6M at B&amp;T primarily for E-ZPass tags. These results were partially offset by unfavorable variances of ($4.8M) at NYCT due to the timing of expenses; and ($0.6M) at the LIRR primarily due to the timing of Moynihan Train Hall expenses. 
</t>
  </si>
  <si>
    <t xml:space="preserve">The overall favorable outcome was mainly attributable to timing, reflecting lower costs of $3.3M at MTA HQ mainly for accrual reversals and timing related to EAM activities, cybersecurity, temporary services related to the staffing of the COVID-19 hotline, and MTA IT expenses; $1.7M at MTA Bus due to interagency charges, bus technology and service contracts; $1.6M at NYCT largely reflecting the timing of bond services expenses; $1.6M at B&amp;T for bond issuance costs, engineering services and planning studies; $1.5M at MNR due to lower consulting and engineering services; and $0.7M at the LIRR primarily due to the timing of MTA chargebacks and rolling stock decommissioning. These results were partially offset by an unfavorable variance of ($1.4M) at MTAC&amp;D largely due to the timing of office consolidation expenses. </t>
  </si>
  <si>
    <t xml:space="preserve">Favorable variance: $0.7M at the LIRR. Other Agency variances were minor.
</t>
  </si>
  <si>
    <t xml:space="preserve">Favorable variances: $1.7M at MNR, and $0.5M at both NYCT and MTA C&amp;D. Other Agency variances were minor.
</t>
  </si>
  <si>
    <t xml:space="preserve">Favorable variances: $4.2M at MTAC&amp;D, $2.7M at MNR and $0.5M at NYCT. Other Agency variances were minor.
</t>
  </si>
  <si>
    <t xml:space="preserve">Passenger revenue was higher at NYCT, MTA Bus, the LIRR, and MNR by $70.1M, $5.1M, $4.2M and $0.7M, respectively, mainly due to higher ridership. </t>
  </si>
  <si>
    <t xml:space="preserve">Vacancies contributed to the favorable outcomes of $9.3M at NYCT, $3.2M at MNR (timing), $3.1M at the LIRR, $0.6M at B&amp;T, and $0.5M at MTA HQ.  An unfavorable result of ($2.1M) at MTA Bus partially offset these variances and was due to higher vacation payments, cash out of sick and personal time, retroactive payments, and lower attrition. </t>
  </si>
  <si>
    <t xml:space="preserve">Favorable outcomes resulted from underruns totaling $5.4M at NYCT due to the timing of adverse winter weather results and COVID-19 mitigation measures; $2.4M at the LIRR due to lower weather-related overtime, vacancy/absentee coverage, programmatic/routine maintenance, and scheduled/ unscheduled service; $2.3 at MTA Bus due to lower unscheduled overtime, COVID-related cleaning, and fewer weather events than budgeted; $1.6M at MNR due to reduced train &amp; engine crew overtime resulting from the implementation of revised schedules, in addition to increased employee availability in Transportation, fewer weather events than planned in MoW, and timing; $0.6M at B&amp;T, mostly due to lower vacancy/absentee coverage requirements, programmatic/routine maintenance, as well as managerial efficiencies; and $0.6M at MTA HQ for MTAPD underruns reflecting lower security coverage requirements. (See overtime variance analysis charts for more details.) </t>
  </si>
  <si>
    <t>Timing was largely responsible for the favorable variance of $1.8M at MTA Bus. Other Agency variances were minor.</t>
  </si>
  <si>
    <t xml:space="preserve">Reflects a favorable variance of $0.5M at the LIRR due to lower liability insurance. Other Agency variances were minor. </t>
  </si>
  <si>
    <t>Favorable variances: $2.4M at NYCT and $0.7M at the LIRR. Other Agency variances are minor. (See overtime variance analysis charts for more detail)</t>
  </si>
  <si>
    <t xml:space="preserve">Favorable variances: $6.3M at NYCT, $1.6M at the MNR, $1.1M at MTA HQ, $0.6M at B&amp;T. Unfavorable variance: ($1.7M) at the LIRR.  </t>
  </si>
  <si>
    <t>Timing was responsible for the favorable variance of $1.2M at B&amp;T. MNR was favorable by $0.9M due to lower subsidy payments for West of Hudson service and lower credit card fees. NYCT was favorable by $0.8M due to lower credit/debit card fees, and the LIRR was favorable by $0.7M due to lower credit/debit card fees, higher restitution of property damages, and the timing of miscellaneous expenses.</t>
  </si>
  <si>
    <t xml:space="preserve">Debt Service for the month of January was $243.4 million, which was $5.3 million or approximately 2.1% favorable due to lower than budgeted variable rates. </t>
  </si>
  <si>
    <t>The $111.4M favorable variance mainly reflected favorable results for PBT of $58.9M, PMT of $40.1M and MTA Aid of $26.6M, all due to timing. Also contributing to the favorable variance were MRT receipts of $23.2M due to strong residential mortgage activity in the suburban counties, Urban Tax transactions of $12.7M due to stronger than expected NYC commercial real estate activity, and CDOT subsidy of $12.0M. This was offset by unfavorable receipts for RPTT-Mansion Tax ($15.5M) and Internet Marketplace Tax ($14.1M), both due to timing. Lockbox receipts of $14.2M, which are budgeted to remain in the Operating Budget, have instead been retained in the Lockbox until operating needs require the transfer of funds. Subsidy for MTA Bus and FHV Surcharge were also unfavorable by $8.7M and $8.1M,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</si>
</sst>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s>
  <fonts count="12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171" fontId="17" fillId="0" borderId="0">
      <protection locked="0"/>
    </xf>
    <xf numFmtId="171" fontId="17" fillId="0" borderId="0">
      <protection locked="0"/>
    </xf>
    <xf numFmtId="171" fontId="18" fillId="0" borderId="0">
      <protection locked="0"/>
    </xf>
    <xf numFmtId="171" fontId="17" fillId="0" borderId="0">
      <protection locked="0"/>
    </xf>
    <xf numFmtId="171" fontId="17" fillId="0" borderId="0">
      <protection locked="0"/>
    </xf>
    <xf numFmtId="171" fontId="17" fillId="0" borderId="0">
      <protection locked="0"/>
    </xf>
    <xf numFmtId="171"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0"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0"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2">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1" fillId="0" borderId="0" xfId="200" applyNumberFormat="1" applyFont="1" applyFill="1" applyBorder="1" applyAlignment="1">
      <alignment horizontal="centerContinuous"/>
    </xf>
    <xf numFmtId="0" fontId="10" fillId="0" borderId="0" xfId="200" applyNumberFormat="1" applyFont="1" applyFill="1" applyBorder="1" applyAlignment="1">
      <alignment horizontal="centerContinuous"/>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0" borderId="0" xfId="200" applyNumberFormat="1" applyFont="1" applyFill="1" applyBorder="1" applyAlignment="1">
      <alignment horizontal="center"/>
    </xf>
    <xf numFmtId="0" fontId="12" fillId="4" borderId="0" xfId="200" applyNumberFormat="1" applyFont="1" applyFill="1"/>
    <xf numFmtId="0" fontId="12" fillId="4" borderId="0" xfId="16" applyFont="1" applyFill="1"/>
    <xf numFmtId="0" fontId="12" fillId="4" borderId="0" xfId="200" applyFont="1" applyFill="1"/>
    <xf numFmtId="0" fontId="3" fillId="4" borderId="2" xfId="200" applyFill="1" applyBorder="1"/>
    <xf numFmtId="0" fontId="3" fillId="4" borderId="0" xfId="200" applyFill="1" applyBorder="1"/>
    <xf numFmtId="0" fontId="12" fillId="0" borderId="0" xfId="200" applyNumberFormat="1" applyFont="1" applyFill="1" applyBorder="1" applyAlignment="1">
      <alignment horizontal="center"/>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165" fontId="12" fillId="0" borderId="0" xfId="2" applyNumberFormat="1" applyFont="1" applyFill="1" applyBorder="1" applyAlignment="1" applyProtection="1">
      <alignment horizontal="right" vertical="top" wrapText="1"/>
    </xf>
    <xf numFmtId="0" fontId="12" fillId="0" borderId="0" xfId="200" applyNumberFormat="1" applyFont="1" applyFill="1" applyBorder="1" applyAlignment="1">
      <alignment horizontal="justify" vertical="top" wrapText="1"/>
    </xf>
    <xf numFmtId="0" fontId="11" fillId="0" borderId="0" xfId="200" applyNumberFormat="1" applyFont="1" applyFill="1" applyBorder="1" applyAlignment="1">
      <alignment horizontal="center" vertical="top" wrapText="1"/>
    </xf>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 applyNumberFormat="1" applyFont="1" applyFill="1" applyBorder="1" applyAlignment="1" applyProtection="1">
      <alignment horizontal="center" vertical="top" wrapText="1"/>
    </xf>
    <xf numFmtId="0" fontId="12" fillId="0" borderId="0" xfId="200" applyFont="1" applyFill="1"/>
    <xf numFmtId="164" fontId="12" fillId="0" borderId="0" xfId="2" applyNumberFormat="1" applyFont="1" applyFill="1" applyBorder="1" applyAlignment="1" applyProtection="1">
      <alignment horizontal="right" vertical="top" wrapText="1"/>
    </xf>
    <xf numFmtId="0" fontId="12" fillId="0" borderId="0" xfId="200" applyNumberFormat="1" applyFont="1" applyFill="1" applyBorder="1" applyAlignment="1">
      <alignment horizontal="left" vertical="top" wrapText="1"/>
    </xf>
    <xf numFmtId="0" fontId="12" fillId="0" borderId="0" xfId="16" applyFont="1" applyFill="1" applyBorder="1"/>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1" fillId="0" borderId="0" xfId="200" applyFont="1" applyAlignment="1">
      <alignment horizontal="center" vertical="top" wrapText="1"/>
    </xf>
    <xf numFmtId="0" fontId="12" fillId="0" borderId="2" xfId="200" applyNumberFormat="1" applyFont="1" applyFill="1" applyBorder="1" applyAlignment="1">
      <alignment horizontal="justify" vertical="top" wrapText="1"/>
    </xf>
    <xf numFmtId="0" fontId="11" fillId="0" borderId="0" xfId="200" applyNumberFormat="1" applyFont="1" applyFill="1" applyBorder="1" applyAlignment="1">
      <alignment horizontal="left" vertical="top" wrapText="1"/>
    </xf>
    <xf numFmtId="165" fontId="12" fillId="0" borderId="0" xfId="2" quotePrefix="1" applyNumberFormat="1" applyFont="1" applyFill="1" applyBorder="1" applyAlignment="1" applyProtection="1">
      <alignment horizontal="right" vertical="top" wrapText="1"/>
    </xf>
    <xf numFmtId="165" fontId="12" fillId="0" borderId="0" xfId="2" applyNumberFormat="1" applyFont="1" applyFill="1" applyBorder="1" applyAlignment="1" applyProtection="1">
      <alignment horizontal="left" vertical="top" wrapText="1"/>
    </xf>
    <xf numFmtId="0" fontId="12" fillId="0" borderId="0" xfId="200" applyFont="1"/>
    <xf numFmtId="0" fontId="12" fillId="0" borderId="0" xfId="200" applyFont="1" applyFill="1" applyAlignment="1">
      <alignment vertical="top" wrapText="1"/>
    </xf>
    <xf numFmtId="0" fontId="12" fillId="0" borderId="0" xfId="200" applyFont="1" applyFill="1" applyAlignment="1">
      <alignment horizontal="center" vertical="top"/>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1"/>
  <sheetViews>
    <sheetView tabSelected="1" view="pageBreakPreview" topLeftCell="B1" zoomScale="90" zoomScaleNormal="85" zoomScaleSheetLayoutView="90"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9" width="9.140625" style="6"/>
    <col min="40" max="16384" width="9.140625" style="5"/>
  </cols>
  <sheetData>
    <row r="1" spans="2:17" s="1" customFormat="1" ht="18">
      <c r="B1" s="46" t="s">
        <v>0</v>
      </c>
      <c r="C1" s="46"/>
      <c r="D1" s="46"/>
      <c r="E1" s="46"/>
      <c r="F1" s="46"/>
      <c r="G1" s="46"/>
      <c r="H1" s="46"/>
      <c r="I1" s="46"/>
      <c r="J1" s="46"/>
      <c r="K1" s="46"/>
      <c r="L1" s="46"/>
    </row>
    <row r="2" spans="2:17" s="1" customFormat="1" ht="18">
      <c r="B2" s="46" t="s">
        <v>48</v>
      </c>
      <c r="C2" s="46"/>
      <c r="D2" s="46"/>
      <c r="E2" s="46"/>
      <c r="F2" s="46"/>
      <c r="G2" s="46"/>
      <c r="H2" s="46"/>
      <c r="I2" s="46"/>
      <c r="J2" s="46"/>
      <c r="K2" s="46"/>
      <c r="L2" s="46"/>
      <c r="M2" s="2"/>
      <c r="N2" s="2"/>
      <c r="O2" s="2"/>
      <c r="P2" s="2"/>
      <c r="Q2" s="2"/>
    </row>
    <row r="3" spans="2:17" s="1" customFormat="1" ht="18">
      <c r="B3" s="46" t="s">
        <v>50</v>
      </c>
      <c r="C3" s="46"/>
      <c r="D3" s="46"/>
      <c r="E3" s="46"/>
      <c r="F3" s="46"/>
      <c r="G3" s="46"/>
      <c r="H3" s="46"/>
      <c r="I3" s="46"/>
      <c r="J3" s="46"/>
      <c r="K3" s="46"/>
      <c r="L3" s="46"/>
    </row>
    <row r="4" spans="2:17" s="1" customFormat="1" ht="18">
      <c r="B4" s="47" t="str">
        <f>G7&amp;" 2021"</f>
        <v>JANUARY 2021</v>
      </c>
      <c r="C4" s="46"/>
      <c r="D4" s="46"/>
      <c r="E4" s="46"/>
      <c r="F4" s="46"/>
      <c r="G4" s="46"/>
      <c r="H4" s="46"/>
      <c r="I4" s="46"/>
      <c r="J4" s="46"/>
      <c r="K4" s="46"/>
      <c r="L4" s="46"/>
    </row>
    <row r="5" spans="2:17" s="3" customFormat="1" ht="18">
      <c r="B5" s="8" t="s">
        <v>1</v>
      </c>
      <c r="C5" s="9"/>
      <c r="D5" s="9"/>
      <c r="E5" s="9"/>
      <c r="F5" s="9"/>
      <c r="G5" s="8"/>
      <c r="H5" s="9"/>
      <c r="I5" s="9"/>
      <c r="J5" s="9"/>
      <c r="K5" s="9"/>
      <c r="L5" s="9"/>
    </row>
    <row r="6" spans="2:17" s="3" customFormat="1" ht="15">
      <c r="B6" s="10"/>
      <c r="C6" s="10"/>
      <c r="D6" s="10"/>
      <c r="E6" s="10"/>
      <c r="F6" s="10"/>
      <c r="G6" s="10"/>
      <c r="H6" s="10"/>
      <c r="I6" s="10"/>
      <c r="J6" s="10"/>
      <c r="K6" s="10"/>
      <c r="L6" s="10"/>
    </row>
    <row r="7" spans="2:17" s="3" customFormat="1" ht="15.75">
      <c r="B7" s="10"/>
      <c r="C7" s="10"/>
      <c r="E7" s="11"/>
      <c r="F7" s="11"/>
      <c r="G7" s="12" t="s">
        <v>49</v>
      </c>
      <c r="H7" s="10"/>
      <c r="J7" s="11"/>
      <c r="K7" s="11"/>
      <c r="L7" s="12" t="str">
        <f>B4&amp;" YEAR-TO-DATE"</f>
        <v>JANUARY 2021 YEAR-TO-DATE</v>
      </c>
    </row>
    <row r="8" spans="2:17" s="3" customFormat="1" ht="15">
      <c r="B8" s="10"/>
      <c r="C8" s="10"/>
      <c r="G8" s="10"/>
      <c r="H8" s="10"/>
      <c r="K8" s="21"/>
      <c r="L8" s="10"/>
    </row>
    <row r="9" spans="2:17" s="3" customFormat="1" ht="15">
      <c r="B9" s="48" t="s">
        <v>18</v>
      </c>
      <c r="C9" s="15" t="s">
        <v>10</v>
      </c>
      <c r="D9" s="50" t="s">
        <v>28</v>
      </c>
      <c r="E9" s="50"/>
      <c r="F9" s="15"/>
      <c r="G9" s="10"/>
      <c r="H9" s="10"/>
      <c r="I9" s="50" t="s">
        <v>28</v>
      </c>
      <c r="J9" s="50"/>
      <c r="K9" s="21"/>
      <c r="L9" s="10"/>
    </row>
    <row r="10" spans="2:17" s="3" customFormat="1" ht="15">
      <c r="B10" s="49"/>
      <c r="C10" s="13" t="s">
        <v>11</v>
      </c>
      <c r="D10" s="51" t="s">
        <v>29</v>
      </c>
      <c r="E10" s="51"/>
      <c r="F10" s="15"/>
      <c r="G10" s="13" t="s">
        <v>12</v>
      </c>
      <c r="H10" s="10"/>
      <c r="I10" s="51" t="s">
        <v>29</v>
      </c>
      <c r="J10" s="51"/>
      <c r="K10" s="21"/>
      <c r="L10" s="13" t="s">
        <v>12</v>
      </c>
    </row>
    <row r="11" spans="2:17" s="3" customFormat="1" ht="22.5" customHeight="1">
      <c r="B11" s="10"/>
      <c r="C11" s="10"/>
      <c r="D11" s="14" t="s">
        <v>13</v>
      </c>
      <c r="E11" s="14" t="s">
        <v>14</v>
      </c>
      <c r="F11" s="13"/>
      <c r="G11" s="10"/>
      <c r="H11" s="10"/>
      <c r="I11" s="14" t="s">
        <v>13</v>
      </c>
      <c r="J11" s="14" t="s">
        <v>14</v>
      </c>
      <c r="K11" s="10"/>
      <c r="L11" s="10"/>
    </row>
    <row r="12" spans="2:17" s="3" customFormat="1" ht="69" customHeight="1">
      <c r="B12" s="22" t="s">
        <v>30</v>
      </c>
      <c r="C12" s="23" t="s">
        <v>15</v>
      </c>
      <c r="D12" s="24">
        <v>80.099999999999994</v>
      </c>
      <c r="E12" s="24">
        <v>88.9</v>
      </c>
      <c r="F12" s="29"/>
      <c r="G12" s="25" t="s">
        <v>77</v>
      </c>
      <c r="H12" s="10"/>
      <c r="I12" s="24">
        <v>80.099999999999994</v>
      </c>
      <c r="J12" s="24">
        <v>88.9</v>
      </c>
      <c r="K12" s="10"/>
      <c r="L12" s="26" t="s">
        <v>51</v>
      </c>
    </row>
    <row r="13" spans="2:17" s="16" customFormat="1" ht="44.25" customHeight="1">
      <c r="B13" s="34" t="s">
        <v>31</v>
      </c>
      <c r="C13" s="35" t="s">
        <v>15</v>
      </c>
      <c r="D13" s="24">
        <v>63.2</v>
      </c>
      <c r="E13" s="24">
        <v>80.900000000000006</v>
      </c>
      <c r="F13" s="36"/>
      <c r="G13" s="36" t="s">
        <v>69</v>
      </c>
      <c r="H13" s="36"/>
      <c r="I13" s="24">
        <v>63.2</v>
      </c>
      <c r="J13" s="24">
        <v>80.900000000000006</v>
      </c>
      <c r="K13" s="36"/>
      <c r="L13" s="37"/>
    </row>
    <row r="14" spans="2:17" s="3" customFormat="1" ht="182.25" customHeight="1">
      <c r="B14" s="22" t="s">
        <v>32</v>
      </c>
      <c r="C14" s="23" t="s">
        <v>15</v>
      </c>
      <c r="D14" s="24">
        <v>-11.048708944306803</v>
      </c>
      <c r="E14" s="24">
        <v>-19.56300176890451</v>
      </c>
      <c r="F14" s="25"/>
      <c r="G14" s="25" t="s">
        <v>53</v>
      </c>
      <c r="H14" s="25"/>
      <c r="I14" s="24">
        <v>-11.048708944306803</v>
      </c>
      <c r="J14" s="24">
        <v>-19.56300176890451</v>
      </c>
      <c r="K14" s="25"/>
      <c r="L14" s="26"/>
    </row>
    <row r="15" spans="2:17" s="3" customFormat="1" ht="105.75" customHeight="1">
      <c r="B15" s="22" t="s">
        <v>34</v>
      </c>
      <c r="C15" s="23" t="s">
        <v>15</v>
      </c>
      <c r="D15" s="24">
        <v>14.960245205279307</v>
      </c>
      <c r="E15" s="24">
        <v>3.2660470411555842</v>
      </c>
      <c r="F15" s="25"/>
      <c r="G15" s="25" t="s">
        <v>78</v>
      </c>
      <c r="H15" s="25"/>
      <c r="I15" s="24">
        <v>14.960245205279307</v>
      </c>
      <c r="J15" s="24">
        <v>3.2660470411555842</v>
      </c>
      <c r="K15" s="25"/>
      <c r="L15" s="25"/>
    </row>
    <row r="16" spans="2:17" s="3" customFormat="1" ht="246" customHeight="1">
      <c r="B16" s="22" t="s">
        <v>35</v>
      </c>
      <c r="C16" s="23" t="s">
        <v>15</v>
      </c>
      <c r="D16" s="24">
        <v>13.365721030049158</v>
      </c>
      <c r="E16" s="24">
        <v>16.910938607924905</v>
      </c>
      <c r="F16" s="25"/>
      <c r="G16" s="25" t="s">
        <v>79</v>
      </c>
      <c r="H16" s="25"/>
      <c r="I16" s="24">
        <v>13.365721030049158</v>
      </c>
      <c r="J16" s="24">
        <v>16.910938607924905</v>
      </c>
      <c r="K16" s="25"/>
      <c r="L16" s="25"/>
    </row>
    <row r="17" spans="2:13" s="3" customFormat="1" ht="99" customHeight="1">
      <c r="B17" s="22" t="s">
        <v>36</v>
      </c>
      <c r="C17" s="23" t="s">
        <v>15</v>
      </c>
      <c r="D17" s="24">
        <v>18.899999999999999</v>
      </c>
      <c r="E17" s="24">
        <v>14.6</v>
      </c>
      <c r="F17" s="25"/>
      <c r="G17" s="25" t="s">
        <v>61</v>
      </c>
      <c r="H17" s="25"/>
      <c r="I17" s="24">
        <v>18.899999999999999</v>
      </c>
      <c r="J17" s="24">
        <v>14.6</v>
      </c>
      <c r="K17" s="25"/>
      <c r="L17" s="25"/>
    </row>
    <row r="18" spans="2:13" s="3" customFormat="1" ht="68.25" customHeight="1">
      <c r="B18" s="22" t="s">
        <v>40</v>
      </c>
      <c r="C18" s="23" t="s">
        <v>15</v>
      </c>
      <c r="D18" s="24">
        <v>4.9000000000000004</v>
      </c>
      <c r="E18" s="24">
        <v>7.6</v>
      </c>
      <c r="F18" s="25"/>
      <c r="G18" s="25" t="s">
        <v>62</v>
      </c>
      <c r="H18" s="25"/>
      <c r="I18" s="24">
        <v>4.9000000000000004</v>
      </c>
      <c r="J18" s="24">
        <v>7.6</v>
      </c>
      <c r="K18" s="25"/>
      <c r="L18" s="25"/>
    </row>
    <row r="19" spans="2:13" s="17" customFormat="1" ht="133.5" customHeight="1">
      <c r="B19" s="34" t="s">
        <v>2</v>
      </c>
      <c r="C19" s="35" t="s">
        <v>15</v>
      </c>
      <c r="D19" s="24">
        <v>4.0999999999999996</v>
      </c>
      <c r="E19" s="24">
        <v>3.5</v>
      </c>
      <c r="F19" s="36"/>
      <c r="G19" s="36" t="s">
        <v>70</v>
      </c>
      <c r="H19" s="36"/>
      <c r="I19" s="24">
        <v>4.0999999999999996</v>
      </c>
      <c r="J19" s="24">
        <v>3.5</v>
      </c>
      <c r="K19" s="36"/>
      <c r="L19" s="37" t="s">
        <v>51</v>
      </c>
    </row>
    <row r="20" spans="2:13" s="3" customFormat="1" ht="142.5" customHeight="1">
      <c r="B20" s="22" t="s">
        <v>3</v>
      </c>
      <c r="C20" s="23" t="s">
        <v>15</v>
      </c>
      <c r="D20" s="24">
        <v>2</v>
      </c>
      <c r="E20" s="24">
        <v>2.4</v>
      </c>
      <c r="F20" s="25"/>
      <c r="G20" s="25" t="s">
        <v>63</v>
      </c>
      <c r="H20" s="25"/>
      <c r="I20" s="24">
        <v>2</v>
      </c>
      <c r="J20" s="24">
        <v>2.4</v>
      </c>
      <c r="K20" s="25"/>
      <c r="L20" s="26"/>
    </row>
    <row r="21" spans="2:13" s="6" customFormat="1" ht="66" customHeight="1">
      <c r="B21" s="22" t="s">
        <v>4</v>
      </c>
      <c r="C21" s="23" t="s">
        <v>15</v>
      </c>
      <c r="D21" s="24">
        <v>-7.9772670621519701</v>
      </c>
      <c r="E21" s="24">
        <v>-24.537650719661993</v>
      </c>
      <c r="F21" s="25"/>
      <c r="G21" s="25" t="s">
        <v>54</v>
      </c>
      <c r="H21" s="25"/>
      <c r="I21" s="24">
        <v>-7.9772670621519701</v>
      </c>
      <c r="J21" s="24">
        <v>-24.537650719661993</v>
      </c>
      <c r="K21" s="25"/>
      <c r="L21" s="26"/>
    </row>
    <row r="22" spans="2:13" s="6" customFormat="1" ht="51.75" customHeight="1">
      <c r="B22" s="22" t="s">
        <v>38</v>
      </c>
      <c r="C22" s="23" t="s">
        <v>15</v>
      </c>
      <c r="D22" s="24">
        <v>0.28275914466895813</v>
      </c>
      <c r="E22" s="24">
        <v>0.67866560845699941</v>
      </c>
      <c r="F22" s="25"/>
      <c r="G22" s="25" t="s">
        <v>55</v>
      </c>
      <c r="H22" s="25"/>
      <c r="I22" s="24">
        <v>0.28275914466895813</v>
      </c>
      <c r="J22" s="24">
        <v>0.67866560845699941</v>
      </c>
      <c r="K22" s="25"/>
      <c r="L22" s="26"/>
    </row>
    <row r="23" spans="2:13" s="4" customFormat="1" ht="58.5" customHeight="1">
      <c r="B23" s="34" t="s">
        <v>6</v>
      </c>
      <c r="C23" s="35" t="s">
        <v>15</v>
      </c>
      <c r="D23" s="24">
        <v>7.1</v>
      </c>
      <c r="E23" s="24">
        <v>49.4</v>
      </c>
      <c r="F23" s="36"/>
      <c r="G23" s="36" t="s">
        <v>71</v>
      </c>
      <c r="H23" s="36"/>
      <c r="I23" s="24">
        <v>7.1</v>
      </c>
      <c r="J23" s="24">
        <v>49.4</v>
      </c>
      <c r="K23" s="36"/>
      <c r="L23" s="5"/>
    </row>
    <row r="24" spans="2:13" s="6" customFormat="1" ht="45.75" customHeight="1">
      <c r="B24" s="22" t="s">
        <v>5</v>
      </c>
      <c r="C24" s="23" t="s">
        <v>15</v>
      </c>
      <c r="D24" s="24">
        <v>1.2</v>
      </c>
      <c r="E24" s="24">
        <v>52.3</v>
      </c>
      <c r="F24" s="25"/>
      <c r="G24" s="25" t="s">
        <v>81</v>
      </c>
      <c r="H24" s="25"/>
      <c r="I24" s="24">
        <v>1.2</v>
      </c>
      <c r="J24" s="24">
        <v>52.3</v>
      </c>
      <c r="K24" s="25"/>
    </row>
    <row r="25" spans="2:13" s="17" customFormat="1" ht="72" customHeight="1">
      <c r="B25" s="34" t="s">
        <v>20</v>
      </c>
      <c r="C25" s="35" t="s">
        <v>15</v>
      </c>
      <c r="D25" s="24">
        <v>2.4</v>
      </c>
      <c r="E25" s="24">
        <v>6.8</v>
      </c>
      <c r="F25" s="36"/>
      <c r="G25" s="36" t="s">
        <v>80</v>
      </c>
      <c r="H25" s="36"/>
      <c r="I25" s="24">
        <v>2.4</v>
      </c>
      <c r="J25" s="24">
        <v>6.8</v>
      </c>
      <c r="K25" s="36"/>
      <c r="L25" s="36"/>
    </row>
    <row r="26" spans="2:13" s="6" customFormat="1" ht="47.25" customHeight="1">
      <c r="B26" s="22" t="s">
        <v>22</v>
      </c>
      <c r="C26" s="23" t="s">
        <v>15</v>
      </c>
      <c r="D26" s="24">
        <v>5.3211223200000006</v>
      </c>
      <c r="E26" s="24">
        <v>16.674183570550344</v>
      </c>
      <c r="F26" s="25"/>
      <c r="G26" s="25" t="s">
        <v>56</v>
      </c>
      <c r="H26" s="25"/>
      <c r="I26" s="24">
        <v>5.3211223200000006</v>
      </c>
      <c r="J26" s="24">
        <v>16.674183570550344</v>
      </c>
      <c r="K26" s="25"/>
      <c r="L26" s="25"/>
    </row>
    <row r="27" spans="2:13" s="4" customFormat="1" ht="196.5" customHeight="1">
      <c r="B27" s="34" t="s">
        <v>23</v>
      </c>
      <c r="C27" s="35" t="s">
        <v>15</v>
      </c>
      <c r="D27" s="24">
        <v>4</v>
      </c>
      <c r="E27" s="24">
        <v>6.4</v>
      </c>
      <c r="F27" s="36"/>
      <c r="G27" s="36" t="s">
        <v>72</v>
      </c>
      <c r="H27" s="36"/>
      <c r="I27" s="24">
        <v>4</v>
      </c>
      <c r="J27" s="24">
        <v>6.4</v>
      </c>
      <c r="K27" s="36"/>
      <c r="L27" s="36"/>
    </row>
    <row r="28" spans="2:13" s="4" customFormat="1" ht="214.5" customHeight="1">
      <c r="B28" s="34" t="s">
        <v>24</v>
      </c>
      <c r="C28" s="35" t="s">
        <v>15</v>
      </c>
      <c r="D28" s="24">
        <v>9.1</v>
      </c>
      <c r="E28" s="24">
        <v>18.399999999999999</v>
      </c>
      <c r="F28" s="36"/>
      <c r="G28" s="36" t="s">
        <v>73</v>
      </c>
      <c r="H28" s="36"/>
      <c r="I28" s="24">
        <v>9.1</v>
      </c>
      <c r="J28" s="24">
        <v>18.399999999999999</v>
      </c>
      <c r="K28" s="36"/>
      <c r="L28" s="37" t="s">
        <v>51</v>
      </c>
    </row>
    <row r="29" spans="2:13" s="6" customFormat="1" ht="168" customHeight="1">
      <c r="B29" s="22" t="s">
        <v>25</v>
      </c>
      <c r="C29" s="23" t="s">
        <v>15</v>
      </c>
      <c r="D29" s="24">
        <v>10.378728159752299</v>
      </c>
      <c r="E29" s="24">
        <v>20.54350075541808</v>
      </c>
      <c r="F29" s="25"/>
      <c r="G29" s="25" t="s">
        <v>57</v>
      </c>
      <c r="H29" s="25"/>
      <c r="I29" s="24">
        <v>10.378728159752299</v>
      </c>
      <c r="J29" s="24">
        <v>20.54350075541808</v>
      </c>
      <c r="K29" s="25"/>
      <c r="L29" s="25"/>
      <c r="M29" s="27"/>
    </row>
    <row r="30" spans="2:13" s="28" customFormat="1" ht="102.75" customHeight="1">
      <c r="B30" s="22" t="s">
        <v>26</v>
      </c>
      <c r="C30" s="23" t="s">
        <v>15</v>
      </c>
      <c r="D30" s="24">
        <v>4.4000000000000004</v>
      </c>
      <c r="E30" s="24">
        <v>33.4</v>
      </c>
      <c r="F30" s="25"/>
      <c r="G30" s="25" t="s">
        <v>84</v>
      </c>
      <c r="H30" s="25"/>
      <c r="I30" s="24">
        <v>4.4000000000000004</v>
      </c>
      <c r="J30" s="24">
        <v>33.4</v>
      </c>
      <c r="K30" s="25"/>
      <c r="L30" s="26"/>
    </row>
    <row r="31" spans="2:13" s="6" customFormat="1" ht="36.75" customHeight="1">
      <c r="B31" s="22" t="s">
        <v>21</v>
      </c>
      <c r="C31" s="23" t="s">
        <v>15</v>
      </c>
      <c r="D31" s="24">
        <v>0.46518463300000001</v>
      </c>
      <c r="E31" s="24">
        <v>26.810638615726077</v>
      </c>
      <c r="F31" s="25"/>
      <c r="G31" s="25" t="s">
        <v>39</v>
      </c>
      <c r="H31" s="25"/>
      <c r="I31" s="24">
        <v>0.46518463300000001</v>
      </c>
      <c r="J31" s="24">
        <v>26.810638615726077</v>
      </c>
      <c r="K31" s="25"/>
      <c r="L31" s="26"/>
    </row>
    <row r="32" spans="2:13" s="30" customFormat="1" ht="81.75" customHeight="1">
      <c r="B32" s="22" t="s">
        <v>7</v>
      </c>
      <c r="C32" s="23" t="s">
        <v>15</v>
      </c>
      <c r="D32" s="24">
        <v>-8.6</v>
      </c>
      <c r="E32" s="24">
        <v>-3.5</v>
      </c>
      <c r="F32" s="25"/>
      <c r="G32" s="25" t="s">
        <v>64</v>
      </c>
      <c r="H32" s="25"/>
      <c r="I32" s="24">
        <v>-8.6</v>
      </c>
      <c r="J32" s="24">
        <v>-3.5</v>
      </c>
      <c r="K32" s="25"/>
      <c r="L32" s="26"/>
    </row>
    <row r="33" spans="2:12" s="30" customFormat="1" ht="59.25" customHeight="1">
      <c r="B33" s="22" t="s">
        <v>43</v>
      </c>
      <c r="C33" s="23" t="s">
        <v>15</v>
      </c>
      <c r="D33" s="24">
        <v>0</v>
      </c>
      <c r="E33" s="24" t="s">
        <v>19</v>
      </c>
      <c r="F33" s="25"/>
      <c r="G33" s="25" t="s">
        <v>47</v>
      </c>
      <c r="H33" s="25"/>
      <c r="I33" s="24">
        <v>0</v>
      </c>
      <c r="J33" s="24" t="s">
        <v>19</v>
      </c>
      <c r="K33" s="25"/>
      <c r="L33" s="26"/>
    </row>
    <row r="34" spans="2:12" s="30" customFormat="1" ht="63" customHeight="1">
      <c r="B34" s="22" t="s">
        <v>46</v>
      </c>
      <c r="C34" s="23" t="s">
        <v>15</v>
      </c>
      <c r="D34" s="24">
        <v>5.8</v>
      </c>
      <c r="E34" s="24" t="s">
        <v>19</v>
      </c>
      <c r="F34" s="25"/>
      <c r="G34" s="25" t="s">
        <v>65</v>
      </c>
      <c r="H34" s="25"/>
      <c r="I34" s="31">
        <v>5.8</v>
      </c>
      <c r="J34" s="24" t="s">
        <v>19</v>
      </c>
      <c r="K34" s="25"/>
      <c r="L34" s="26"/>
    </row>
    <row r="35" spans="2:12" s="30" customFormat="1" ht="60" customHeight="1">
      <c r="B35" s="22" t="s">
        <v>42</v>
      </c>
      <c r="C35" s="23" t="s">
        <v>15</v>
      </c>
      <c r="D35" s="24">
        <v>3.63028</v>
      </c>
      <c r="E35" s="24" t="s">
        <v>19</v>
      </c>
      <c r="F35" s="25"/>
      <c r="G35" s="25" t="s">
        <v>66</v>
      </c>
      <c r="H35" s="25"/>
      <c r="I35" s="24">
        <v>3.63028</v>
      </c>
      <c r="J35" s="24" t="s">
        <v>19</v>
      </c>
      <c r="K35" s="25"/>
      <c r="L35" s="25"/>
    </row>
    <row r="36" spans="2:12" s="18" customFormat="1" ht="42.75" customHeight="1">
      <c r="B36" s="34" t="s">
        <v>8</v>
      </c>
      <c r="C36" s="35" t="s">
        <v>15</v>
      </c>
      <c r="D36" s="24">
        <v>0.3</v>
      </c>
      <c r="E36" s="24">
        <v>69.7</v>
      </c>
      <c r="F36" s="36"/>
      <c r="G36" s="36" t="s">
        <v>41</v>
      </c>
      <c r="H36" s="36"/>
      <c r="I36" s="24">
        <v>0.3</v>
      </c>
      <c r="J36" s="24">
        <v>69.7</v>
      </c>
      <c r="K36" s="36"/>
      <c r="L36" s="36"/>
    </row>
    <row r="37" spans="2:12" s="28" customFormat="1" ht="60" customHeight="1">
      <c r="B37" s="45" t="s">
        <v>44</v>
      </c>
      <c r="C37" s="45"/>
      <c r="D37" s="45"/>
      <c r="E37" s="45"/>
      <c r="F37" s="45"/>
      <c r="G37" s="45"/>
      <c r="H37" s="45"/>
      <c r="I37" s="45"/>
      <c r="J37" s="45"/>
      <c r="K37" s="45"/>
      <c r="L37" s="45"/>
    </row>
    <row r="38" spans="2:12" s="28" customFormat="1" ht="10.5" customHeight="1">
      <c r="B38" s="39"/>
      <c r="C38" s="39"/>
      <c r="D38" s="39"/>
      <c r="E38" s="39"/>
      <c r="F38" s="39"/>
      <c r="G38" s="39"/>
      <c r="H38" s="39"/>
      <c r="I38" s="39"/>
      <c r="J38" s="39"/>
      <c r="K38" s="39"/>
      <c r="L38" s="39"/>
    </row>
    <row r="39" spans="2:12" s="28" customFormat="1" ht="84" customHeight="1">
      <c r="B39" s="22" t="s">
        <v>33</v>
      </c>
      <c r="C39" s="23" t="s">
        <v>17</v>
      </c>
      <c r="D39" s="24">
        <v>-49.063361057119877</v>
      </c>
      <c r="E39" s="24">
        <v>-28.636110518138924</v>
      </c>
      <c r="F39" s="25"/>
      <c r="G39" s="25" t="s">
        <v>58</v>
      </c>
      <c r="H39" s="25"/>
      <c r="I39" s="24">
        <v>-49.063361057119877</v>
      </c>
      <c r="J39" s="24">
        <v>-28.636110518138924</v>
      </c>
      <c r="K39" s="25"/>
      <c r="L39" s="26" t="s">
        <v>51</v>
      </c>
    </row>
    <row r="40" spans="2:12" s="6" customFormat="1" ht="58.5" customHeight="1">
      <c r="B40" s="22" t="s">
        <v>34</v>
      </c>
      <c r="C40" s="23" t="s">
        <v>17</v>
      </c>
      <c r="D40" s="24">
        <v>12.240066011136193</v>
      </c>
      <c r="E40" s="24">
        <v>21.084776827137947</v>
      </c>
      <c r="F40" s="25"/>
      <c r="G40" s="25" t="s">
        <v>59</v>
      </c>
      <c r="H40" s="25"/>
      <c r="I40" s="24">
        <v>12.240066011136193</v>
      </c>
      <c r="J40" s="24">
        <v>21.084776827137947</v>
      </c>
      <c r="K40" s="25"/>
      <c r="L40" s="26"/>
    </row>
    <row r="41" spans="2:12" s="6" customFormat="1" ht="60.75" customHeight="1">
      <c r="B41" s="22" t="s">
        <v>35</v>
      </c>
      <c r="C41" s="23" t="s">
        <v>17</v>
      </c>
      <c r="D41" s="24">
        <v>3.3282135633528629</v>
      </c>
      <c r="E41" s="24">
        <v>21.802036938427584</v>
      </c>
      <c r="F41" s="25"/>
      <c r="G41" s="25" t="s">
        <v>82</v>
      </c>
      <c r="H41" s="25"/>
      <c r="I41" s="24">
        <v>3.3282135633528629</v>
      </c>
      <c r="J41" s="24">
        <v>21.802036938427584</v>
      </c>
      <c r="K41" s="25"/>
      <c r="L41" s="26"/>
    </row>
    <row r="42" spans="2:12" s="6" customFormat="1" ht="50.25" customHeight="1">
      <c r="B42" s="22" t="s">
        <v>36</v>
      </c>
      <c r="C42" s="23" t="s">
        <v>17</v>
      </c>
      <c r="D42" s="24">
        <v>0.75917346572337108</v>
      </c>
      <c r="E42" s="24">
        <v>11.780391457454902</v>
      </c>
      <c r="F42" s="25"/>
      <c r="G42" s="25" t="s">
        <v>41</v>
      </c>
      <c r="H42" s="25"/>
      <c r="I42" s="24">
        <v>0.75917346572337108</v>
      </c>
      <c r="J42" s="24">
        <v>11.780391457454902</v>
      </c>
      <c r="K42" s="25"/>
      <c r="L42" s="26"/>
    </row>
    <row r="43" spans="2:12" s="6" customFormat="1" ht="47.25" customHeight="1">
      <c r="B43" s="22" t="s">
        <v>37</v>
      </c>
      <c r="C43" s="23" t="s">
        <v>17</v>
      </c>
      <c r="D43" s="24">
        <v>0.28375104999999995</v>
      </c>
      <c r="E43" s="24">
        <v>23.385262240694875</v>
      </c>
      <c r="F43" s="25"/>
      <c r="G43" s="25" t="s">
        <v>41</v>
      </c>
      <c r="H43" s="25"/>
      <c r="I43" s="24">
        <v>0.28375104999999995</v>
      </c>
      <c r="J43" s="24">
        <v>23.385262240694875</v>
      </c>
      <c r="K43" s="25"/>
      <c r="L43" s="25"/>
    </row>
    <row r="44" spans="2:12" s="4" customFormat="1" ht="57.75" customHeight="1">
      <c r="B44" s="34" t="s">
        <v>2</v>
      </c>
      <c r="C44" s="35" t="s">
        <v>17</v>
      </c>
      <c r="D44" s="24">
        <v>1</v>
      </c>
      <c r="E44" s="24">
        <v>13.7</v>
      </c>
      <c r="F44" s="36"/>
      <c r="G44" s="36" t="s">
        <v>74</v>
      </c>
      <c r="H44" s="36"/>
      <c r="I44" s="24">
        <v>1</v>
      </c>
      <c r="J44" s="24">
        <v>13.7</v>
      </c>
      <c r="K44" s="36"/>
      <c r="L44" s="36"/>
    </row>
    <row r="45" spans="2:12" s="6" customFormat="1" ht="45.75" customHeight="1">
      <c r="B45" s="22" t="s">
        <v>3</v>
      </c>
      <c r="C45" s="23" t="s">
        <v>17</v>
      </c>
      <c r="D45" s="24">
        <v>3.8208277292012904</v>
      </c>
      <c r="E45" s="24">
        <v>19.710438452827624</v>
      </c>
      <c r="F45" s="25"/>
      <c r="G45" s="25" t="s">
        <v>67</v>
      </c>
      <c r="H45" s="25"/>
      <c r="I45" s="24">
        <v>3.8208277292012904</v>
      </c>
      <c r="J45" s="24">
        <v>19.710438452827624</v>
      </c>
      <c r="K45" s="25"/>
      <c r="L45" s="32"/>
    </row>
    <row r="46" spans="2:12" s="6" customFormat="1" ht="62.25" customHeight="1">
      <c r="B46" s="22" t="s">
        <v>4</v>
      </c>
      <c r="C46" s="23" t="s">
        <v>17</v>
      </c>
      <c r="D46" s="24">
        <v>7.7037731539270169</v>
      </c>
      <c r="E46" s="24">
        <v>24.083831875432843</v>
      </c>
      <c r="F46" s="25"/>
      <c r="G46" s="25" t="s">
        <v>83</v>
      </c>
      <c r="H46" s="25"/>
      <c r="I46" s="24">
        <v>7.7037731539270169</v>
      </c>
      <c r="J46" s="24">
        <v>24.083831875432843</v>
      </c>
      <c r="K46" s="25"/>
      <c r="L46" s="25"/>
    </row>
    <row r="47" spans="2:12" s="6" customFormat="1" ht="33.75" customHeight="1">
      <c r="B47" s="22" t="s">
        <v>38</v>
      </c>
      <c r="C47" s="23" t="s">
        <v>17</v>
      </c>
      <c r="D47" s="24">
        <v>-0.21822735999999995</v>
      </c>
      <c r="E47" s="24" t="s">
        <v>19</v>
      </c>
      <c r="F47" s="25"/>
      <c r="G47" s="25" t="s">
        <v>41</v>
      </c>
      <c r="H47" s="25"/>
      <c r="I47" s="24">
        <v>-0.21822735999999995</v>
      </c>
      <c r="J47" s="24" t="s">
        <v>19</v>
      </c>
      <c r="K47" s="25"/>
      <c r="L47" s="25"/>
    </row>
    <row r="48" spans="2:12" s="4" customFormat="1" ht="31.5" customHeight="1">
      <c r="B48" s="34" t="s">
        <v>6</v>
      </c>
      <c r="C48" s="35" t="s">
        <v>17</v>
      </c>
      <c r="D48" s="24">
        <v>0</v>
      </c>
      <c r="E48" s="24">
        <v>60.2</v>
      </c>
      <c r="F48" s="36"/>
      <c r="G48" s="36" t="s">
        <v>16</v>
      </c>
      <c r="H48" s="36"/>
      <c r="I48" s="24">
        <v>0</v>
      </c>
      <c r="J48" s="24">
        <v>60.2</v>
      </c>
      <c r="K48" s="36"/>
      <c r="L48" s="36"/>
    </row>
    <row r="49" spans="2:39" s="6" customFormat="1" ht="45.75" customHeight="1">
      <c r="B49" s="22" t="s">
        <v>5</v>
      </c>
      <c r="C49" s="23" t="s">
        <v>17</v>
      </c>
      <c r="D49" s="24">
        <v>-4.6106769000000228E-2</v>
      </c>
      <c r="E49" s="24">
        <v>-10.381250541555504</v>
      </c>
      <c r="F49" s="25"/>
      <c r="G49" s="25" t="s">
        <v>41</v>
      </c>
      <c r="H49" s="25"/>
      <c r="I49" s="24">
        <v>-4.6106769000000228E-2</v>
      </c>
      <c r="J49" s="24">
        <v>-10.381250541555504</v>
      </c>
      <c r="K49" s="25"/>
      <c r="L49" s="25"/>
    </row>
    <row r="50" spans="2:39" s="17" customFormat="1" ht="36" customHeight="1">
      <c r="B50" s="34" t="s">
        <v>20</v>
      </c>
      <c r="C50" s="35" t="s">
        <v>17</v>
      </c>
      <c r="D50" s="24">
        <v>0</v>
      </c>
      <c r="E50" s="24">
        <v>0</v>
      </c>
      <c r="F50" s="36"/>
      <c r="G50" s="36" t="s">
        <v>16</v>
      </c>
      <c r="H50" s="36"/>
      <c r="I50" s="24">
        <v>0</v>
      </c>
      <c r="J50" s="24">
        <v>0</v>
      </c>
      <c r="K50" s="36"/>
      <c r="L50" s="36"/>
    </row>
    <row r="51" spans="2:39" s="6" customFormat="1" ht="36.75" customHeight="1">
      <c r="B51" s="22" t="s">
        <v>22</v>
      </c>
      <c r="C51" s="23" t="s">
        <v>17</v>
      </c>
      <c r="D51" s="24">
        <v>0</v>
      </c>
      <c r="E51" s="24" t="s">
        <v>52</v>
      </c>
      <c r="F51" s="25"/>
      <c r="G51" s="25" t="s">
        <v>16</v>
      </c>
      <c r="H51" s="25"/>
      <c r="I51" s="24">
        <v>0</v>
      </c>
      <c r="J51" s="24" t="s">
        <v>52</v>
      </c>
      <c r="K51" s="25"/>
      <c r="L51" s="25"/>
    </row>
    <row r="52" spans="2:39" s="4" customFormat="1" ht="51.75" customHeight="1">
      <c r="B52" s="34" t="s">
        <v>23</v>
      </c>
      <c r="C52" s="35" t="s">
        <v>17</v>
      </c>
      <c r="D52" s="24">
        <v>3</v>
      </c>
      <c r="E52" s="24">
        <v>46.5</v>
      </c>
      <c r="F52" s="36"/>
      <c r="G52" s="36" t="s">
        <v>75</v>
      </c>
      <c r="H52" s="36"/>
      <c r="I52" s="24">
        <v>3</v>
      </c>
      <c r="J52" s="24">
        <v>46.5</v>
      </c>
      <c r="K52" s="36"/>
      <c r="L52" s="36"/>
    </row>
    <row r="53" spans="2:39" s="4" customFormat="1" ht="79.5" customHeight="1">
      <c r="B53" s="34" t="s">
        <v>24</v>
      </c>
      <c r="C53" s="35" t="s">
        <v>17</v>
      </c>
      <c r="D53" s="24">
        <v>7.6</v>
      </c>
      <c r="E53" s="24">
        <v>92.1</v>
      </c>
      <c r="F53" s="36"/>
      <c r="G53" s="36" t="s">
        <v>76</v>
      </c>
      <c r="H53" s="36"/>
      <c r="I53" s="24">
        <v>7.6</v>
      </c>
      <c r="J53" s="24">
        <v>92.1</v>
      </c>
      <c r="K53" s="36"/>
      <c r="L53" s="37" t="s">
        <v>51</v>
      </c>
    </row>
    <row r="54" spans="2:39" s="6" customFormat="1" ht="45.75" customHeight="1">
      <c r="B54" s="22" t="s">
        <v>25</v>
      </c>
      <c r="C54" s="23" t="s">
        <v>17</v>
      </c>
      <c r="D54" s="24">
        <v>8.849858151644435</v>
      </c>
      <c r="E54" s="24">
        <v>54.344662997262581</v>
      </c>
      <c r="F54" s="25"/>
      <c r="G54" s="25" t="s">
        <v>60</v>
      </c>
      <c r="H54" s="25"/>
      <c r="I54" s="24">
        <v>8.849858151644435</v>
      </c>
      <c r="J54" s="24">
        <v>54.344662997262581</v>
      </c>
      <c r="K54" s="25"/>
    </row>
    <row r="55" spans="2:39" s="33" customFormat="1" ht="33.75" customHeight="1">
      <c r="B55" s="22" t="s">
        <v>26</v>
      </c>
      <c r="C55" s="23" t="s">
        <v>17</v>
      </c>
      <c r="D55" s="24">
        <v>0.77449231942068431</v>
      </c>
      <c r="E55" s="24" t="s">
        <v>19</v>
      </c>
      <c r="F55" s="25"/>
      <c r="G55" s="25" t="s">
        <v>68</v>
      </c>
      <c r="H55" s="25"/>
      <c r="I55" s="24">
        <v>0.77449231942068431</v>
      </c>
      <c r="J55" s="24" t="s">
        <v>19</v>
      </c>
      <c r="K55" s="25"/>
      <c r="L55" s="26"/>
    </row>
    <row r="56" spans="2:39" s="19" customFormat="1" ht="25.5" customHeight="1">
      <c r="B56" s="38"/>
      <c r="C56" s="38"/>
      <c r="D56" s="38"/>
      <c r="E56" s="38"/>
      <c r="F56" s="38"/>
      <c r="G56" s="38"/>
      <c r="H56" s="38"/>
      <c r="I56" s="38"/>
      <c r="J56" s="38"/>
      <c r="K56" s="38"/>
      <c r="L56" s="26"/>
    </row>
    <row r="57" spans="2:39" s="20" customFormat="1" ht="3" customHeight="1">
      <c r="B57" s="22" t="s">
        <v>45</v>
      </c>
      <c r="C57" s="23"/>
      <c r="D57" s="24"/>
      <c r="E57" s="24"/>
      <c r="F57" s="29"/>
      <c r="G57" s="22"/>
      <c r="H57" s="10"/>
      <c r="I57" s="24"/>
      <c r="J57" s="24"/>
      <c r="K57" s="10"/>
      <c r="L57" s="22"/>
    </row>
    <row r="58" spans="2:39" s="4" customFormat="1" ht="206.25" customHeight="1">
      <c r="B58" s="43" t="s">
        <v>27</v>
      </c>
      <c r="C58" s="44" t="s">
        <v>15</v>
      </c>
      <c r="D58" s="24">
        <v>111.44956609797839</v>
      </c>
      <c r="E58" s="24">
        <v>53.119262133848203</v>
      </c>
      <c r="F58" s="29"/>
      <c r="G58" s="43" t="s">
        <v>86</v>
      </c>
      <c r="H58" s="30"/>
      <c r="I58" s="24">
        <v>111.44956609797839</v>
      </c>
      <c r="J58" s="24">
        <v>53.119262133848203</v>
      </c>
      <c r="K58" s="10"/>
      <c r="L58" s="22"/>
    </row>
    <row r="59" spans="2:39" s="4" customFormat="1" ht="76.5" customHeight="1">
      <c r="B59" s="34" t="s">
        <v>9</v>
      </c>
      <c r="C59" s="35" t="s">
        <v>15</v>
      </c>
      <c r="D59" s="40">
        <v>5.3</v>
      </c>
      <c r="E59" s="40">
        <v>2.1</v>
      </c>
      <c r="F59" s="29"/>
      <c r="G59" s="41" t="s">
        <v>85</v>
      </c>
      <c r="H59" s="42"/>
      <c r="I59" s="40">
        <v>5.3</v>
      </c>
      <c r="J59" s="40">
        <v>2.1</v>
      </c>
      <c r="K59" s="29"/>
      <c r="L59" s="41"/>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2:39" ht="12" customHeight="1"/>
  </sheetData>
  <mergeCells count="10">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7" max="11" man="1"/>
    <brk id="35" max="11" man="1"/>
    <brk id="52"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2021-02-15T23:05:42Z</cp:lastPrinted>
  <dcterms:created xsi:type="dcterms:W3CDTF">2010-11-10T18:39:35Z</dcterms:created>
  <dcterms:modified xsi:type="dcterms:W3CDTF">2021-02-15T23:06:57Z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