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07-2021\MTA Consolidated Reports. pdfs\Excel-Word-PP\Files for Amy and Joshua\"/>
    </mc:Choice>
  </mc:AlternateContent>
  <xr:revisionPtr revIDLastSave="0" documentId="13_ncr:1_{331CE56F-535B-4B7D-9165-33C1C4A7A710}" xr6:coauthVersionLast="46" xr6:coauthVersionMax="46" xr10:uidLastSave="{00000000-0000-0000-0000-000000000000}"/>
  <bookViews>
    <workbookView xWindow="2295" yWindow="0" windowWidth="25755" windowHeight="1510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<sst xmlns="http://schemas.openxmlformats.org/spreadsheetml/2006/main" count="204" uniqueCount="123">
  <si>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</si>
  <si>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</si>
  <si>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</si>
  <si>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</si>
  <si>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</si>
  <si>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</si>
  <si>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</si>
  <si>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</si>
  <si>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</si>
  <si>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</si>
  <si>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</si>
  <si>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</si>
  <si>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</si>
  <si>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</si>
  <si>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</si>
  <si>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</si>
  <si>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</si>
  <si>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</si>
  <si>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</si>
  <si>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</si>
  <si>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</si>
  <si>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</si>
  <si>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</si>
  <si>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</si>
  <si>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</si>
  <si>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</si>
  <si>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</si>
  <si>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</si>
  <si>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</si>
  <si>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</si>
  <si>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</si>
  <si>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</si>
  <si>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</si>
  <si>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</si>
  <si>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</si>
  <si>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</si>
  <si>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</si>
  <si>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</si>
  <si>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</si>
  <si>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</si>
  <si>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</si>
  <si>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</si>
  <si>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</si>
  <si>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</si>
  <si>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</si>
  <si>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</si>
  <si>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</si>
  <si>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</si>
  <si>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</si>
  <si>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 xml:space="preserve">Lower expenses reflect fewer trips and the timing of support costs. </t>
  </si>
  <si>
    <t>Lower expenses reflect fewer trips and the timing of support costs.</t>
  </si>
  <si>
    <t>JULY</t>
  </si>
  <si>
    <t>Passenger revenue was higher at NYCT by $7.4M, mainly due to higher average fares, and $0.8M at MTA Bus, mainly due to higher ridership, partially offset by unfavorable revenue of ($0.5M) at the LIRR due to lower ridership.</t>
  </si>
  <si>
    <t xml:space="preserve">The unfavorable outcome primarily reflects lower student fare reimbursements and senior citizen reimbursement ($2.0M) at MTA Bus, the timing of GCT retail and lower advertising revenues ($1.6M) at MNR, and the timing of tenant payments and lower revenue ($1.2M) at MTA C&amp;D . Partially offsetting these results were favorable outcomes primarily reflecting higher TAB and advertising revenue, $1.8M at NYCT, a positive shift in the market value of the invested assets portfolio, $1.2M at FMTAC, and the timing of income from E-ZPass administrative fees, $1.0M at B&amp;T.  </t>
  </si>
  <si>
    <t xml:space="preserve">YTD favorable results primarily reflect favorable variances of $11.2M at MTA HQ reflecting the timing of the reversal of an accounting entry incorrectly booked to the agency in February, the continuation of drivers referenced for the month of $1.7M at NYCT and $1.0M at B&amp;T, and $0.8M at the LIRR mainly due to the timing of rental revenue.  These favorable results were partly offset by unfavorable outcomes of  ($3.7M) at MTA Bus and ($1.2M) at MTA C&amp;D, reflecting the continuation of the drivers referenced for the month, ($3.4M) at MNR due to lower advertising and parking revenues, and ($2.5M) at FMTAC reflecting a negative shift in the market value of the invested asset portfolio.  </t>
  </si>
  <si>
    <t>The LIRR was $4.6M favorable primarily due to lower vacancy/absentee coverage, programmatic/routine maintenance, and scheduled/unscheduled service. MTA Bus was $2.3M favorable due to lower unscheduled service resulting from less traffic and service, lower COVID-related cleaning, and programmatic maintenance. Lower costs at B&amp;T of $1.0M were primarily due to continued scheduling, deployment, and managerial efficiencies, as well as the deferral of non-critical maintenance work. These favorable results were partially offset an unfavorable result of ($1.0M) at NYCT primarily due to higher vacancy coverage. (See overtime variance analysis charts for more details.)</t>
  </si>
  <si>
    <t>The favorable outcomes of $12.1M at the LIRR, $4.6M at MTA Bus, and $1.0M at B&amp;T were due to the continuation of drivers referenced for the month. Underruns at MNR of $4.3M reflected revised schedules, improved Transportation availability, and lower vacancy coverage in Maintenance of Equipment and Customer Service.  At MTA HQ, lower expenses of $0.8M were due to reduced coverage needs by the MTAPD. However, these results were partially offset by an unfavorable outcome of ($1.7M) at NYCT was primarily driven by higher vacancy coverage requirements. (See overtime variance analysis charts for more detail.)</t>
  </si>
  <si>
    <t>NYCT was unfavorable by ($23.7M) largely due to the timing of expenses and rebate credits. MNR was unfavorable by ($0.5M) due to higher rates. These results are partially offset by favorable variances of $1.0M at the LIRR and $0.9M at both B&amp;T and MTA HQ due to vacancies.</t>
  </si>
  <si>
    <t xml:space="preserve">Factors highlighted for the month continue at MTA HQ, the LIRR, and B&amp;T with favorable variances of  $3.1M, $2.7M, and $0.9M. MTA Bus was favorable by $1.0M mainly due to lower medical &amp; hospitalization, and dental costs. Partially offsetting these results were unfavorable variances of ($6.0M) at NYCT due to timing and ($0.5M) at MNR due to higher rates. </t>
  </si>
  <si>
    <t>NYCT was unfavorable by ($13.1M) due to timing. This result was partially offset by a favorable variance of $1.5M at the LIRR due to fewer retirees.</t>
  </si>
  <si>
    <t>NYCT was favorable by $5.5M, mainly due to an unemployment insurance credit. The LIRR was favorable by $2.9M due to lower Railroad Retirement Taxes and the timing of FELA indemnity reserves. MTA Bus was favorable by $1.4M due to the timing of interagency billing, lower Worker's Compensation, Health and Benefit Trust and Medicare expenses. MNR was favorable by $1.0M, mainly due to a lower employee claim provision and labor costs.  In addition, vacancies were responsible for the favorable variances of $0.9M at B&amp;T and $0.6M at MTA HQ.</t>
  </si>
  <si>
    <t>Factors highlighted for the month continue at the LIRR, MTA Bus, MNR, and B&amp;T with favorable results of $10.3M, $2.7M, $1.7M, and $0.9M, respectively. These results were partially offset an unfavorable variance of ($3.3M) at NYCT mainly due to lower reimbursable overhead credits.</t>
  </si>
  <si>
    <t>FMTAC was favorable by $1.0M due to timing. Other Agency variances were minor.</t>
  </si>
  <si>
    <t>FMTAC was favorable by $2.9M due to timing, and NYCT was favorable by $1.5M.</t>
  </si>
  <si>
    <t>Timing differences in project completions and assets reaching beneficial use resulted in favorable variances of $3.9M at MTA HQ, $2.1M at NYCT, $1.3M at MTA Bus, and $0.6M at MNR, and an unfavorable variance of ($2.2M) at the LIRR.</t>
  </si>
  <si>
    <t>Timing differences in project completions and assets reaching beneficial use resulted in favorable variances of $18.8M at NYCT, $11.0M at MTA HQ, and $2.3M at MTA Bus and unfavorable variances of ($8.7M) at the LIRR, and ($4.4M) at MNR.</t>
  </si>
  <si>
    <t>Reflects the impact of a Generally Accepted Accounting Principles (GAAP) change in OPEB liability (GASB 75). MTA Bus was favorable by $10.1M.</t>
  </si>
  <si>
    <t>Reflects the impact of a Generally Accepted Accounting Principles (GAAP) change in OPEB liability (GASB 75). NYCT, MTA Bus, SIR and MNR were favorable by $38.3M, $20.0M, $1.2M and $0.7M, respectively.</t>
  </si>
  <si>
    <t>Reflects Agencies' adjustments to account for net pension liability. MTA Bus was favorable by $7.3M.</t>
  </si>
  <si>
    <t>Reflects Agencies' adjustments to account for net pension liability. MTA Bus and MNR were favorable by $14.4M and $8.7M, respectively, and an unfavorable variance of ($9.4M) at NYCT.</t>
  </si>
  <si>
    <t>Favorable variances: $1.6M at NYCT, $1.0M at the LIRR, and $0.5M at MNR. (See overtime variance analysis charts for more detail)</t>
  </si>
  <si>
    <t>Favorable variances: $15.2M at NYCT, $5.2M at the LIRR, and $2.5M at MNR. (See overtime variance analysis charts for more detail.)</t>
  </si>
  <si>
    <t xml:space="preserve">Favorable variances: $1.9M at NYCT, $1.8M at MNR, and $1.0M at the LIRR.
</t>
  </si>
  <si>
    <t xml:space="preserve">Favorable variance: $1.4M at NYCT.
</t>
  </si>
  <si>
    <t>Favorable variance: $0.6M at NYCT. Other Agency variances were minor.</t>
  </si>
  <si>
    <t xml:space="preserve">Favorable variances: $12.4M at NYCT, $1.4M at MNR, and $0.5M at SIR.
</t>
  </si>
  <si>
    <t xml:space="preserve">Favorable variance: $0.9M at the LIRR. </t>
  </si>
  <si>
    <t xml:space="preserve">Favorable variance: $2.9M at NYCT. </t>
  </si>
  <si>
    <t xml:space="preserve">Favorable variance: $3.3M at NYCT. </t>
  </si>
  <si>
    <t xml:space="preserve">The unfavorable outcome primarily reflects lower project activity with variances of ($3.7M) at NYCT, ($2.6M) at MTA HQ, ($1.0M) at MNR, and ($0.9M) at B&amp;T, and ($0.6M) at MTAC&amp;D for timing. However, a favorable timing variance of $1.6M at the LIRR partially offset these outcomes. </t>
  </si>
  <si>
    <t>The favorable outcome continues as noted for the month, but with a favorable variances of $6.2M at NYCT, and $4.0M at the LIRR, partially offset by an unfavorable variance of ($1.5M) at MNR. Other Agency variances were minor.</t>
  </si>
  <si>
    <t xml:space="preserve">MTA Bus was $1.1M favorable primarily due to the receipt of an IRS CNG excise tax rebate and lower usage, partially offset by higher prices. NYCT was favorable by $0.8M mainly due to lower consumption, partially offset by higher prices.  </t>
  </si>
  <si>
    <t>Timing was largely responsible for the favorable variances of $3.4M at FMTAC and $3.2M at MTA Bus. Partially offsetting these results was an unfavorable variance of ($1.1M) at MNR reflecting a higher passenger claims provision.</t>
  </si>
  <si>
    <t>The drivers of the YTD variances for FMTAC and MTA Bus are mainly the same as those noted for the month, however, YTD favorable variances are $10.1M and $6.3M, respectively. MTA HQ was $0.6M favorable due to a lower level of claims expense, and the LIRR was $0.6M favorable primarily due to a decrease in corporate reserves. Partially offsetting these results was an unfavorable variance of ($0.7M) at MNR due to a higher passenger claims provision.</t>
  </si>
  <si>
    <t>The drivers of the YTD variances for MTA HQ, MNR, MTA Bus, the LIRR, NYCT, B&amp;T and MTAC&amp;D are mainly the same as those noted for the month, however, YTD favorable variances are $19.9M, $6.7M, $6.5M, $4.1M, $4.0M, $2.3M and $0.7M, respectively. Additionally, SIR was $0.5M favorable due to the timing of COVID-19 cleaning expenses.</t>
  </si>
  <si>
    <t>The drivers of the YTD variances for MTA HQ, MTA Bus, MTAC&amp;D and B&amp;T are mainly the same as those noted for the month, however, YTD favorable variances are $39.7M, $4.7M, $3.2M and $2.3M, respectively.  Additionally, MNR was $2.4M favorable due to lower consulting and engineering services, and the LIRR was $0.7M favorable primarily due to the timing of rail testing, rolling stock decommissioning, GCT and Midday Storage Yard offices costs, revenue fleet inspection and testing, and MTA chargebacks. These results were partially offset by higher costs of ($1.7M) at NYCT due to the timing of expenses.</t>
  </si>
  <si>
    <t xml:space="preserve">The favorable variance of $10.3M at the LIRR was primarily due to the timing of modifications and Reliability Centered Maintenance activity for revenue fleet and right of way material, miscellaneous inventory adjustments, and COVID-19 cleaning costs. Favorable results of $9.9M at NYCT was mainly due to reduced usage resulting from maintainer vacancies and the favorable timing of maintenance programs. The favorable outcome of $3.0M at MTA Bus was due to lower general maintenance material requirements, the timing of radio equipment maintenance/repairs, construction material, and COVID-19 cleaning expenses. The $2.7M favorable variance at MNR was primarily due to the timing of rolling stock maintenance, rolling stock material usage, and infrastructure repairs, as well as lower net inventory adjustments. </t>
  </si>
  <si>
    <t xml:space="preserve">The drivers of the YTD variances for NYCT, the LIRR, MTA Bus and MNR are mainly the same as those noted for the month, however, YTD favorable variances are $38.5M, $9.6M, $6.2M and $0.5M, respectively. </t>
  </si>
  <si>
    <t>MNR had a favorable variance of $0.5M. Other agency variances were minor.</t>
  </si>
  <si>
    <t xml:space="preserve">MNR had a favorable variance of $1.7M, partially offset by an unfavorable variance of ($0.6M) at the LIRR. </t>
  </si>
  <si>
    <t>Unfavorable variances: ($14.0M) at MTA HQ, ($13.2M) at NYCT, ($7.5M) at MTAC&amp;D, ($5.4M) at MNR, ($1.7M) at the LIRR, ($0.8M) at SIR, and ($0.6M) at B&amp;T.</t>
  </si>
  <si>
    <t xml:space="preserve">Favorable variances: $39.5M at NYCT, $5.2M at MNR, $3.9M at the LIRR, $1.0M at SIR, and $0.7M at MTA HQ. Other Agency variances were minor. </t>
  </si>
  <si>
    <t xml:space="preserve">Favorable variance: $1.6M at the LIRR. Unfavorable variance: ($1.0M) at NYCT. Other Agency variances were minor.
</t>
  </si>
  <si>
    <t xml:space="preserve">Unfavorable variances: ($14.3M) at NYCT. Favorable variances: $6.5M at the LIRR, and $1.4M at MNR. Other Agency variances were minor.
</t>
  </si>
  <si>
    <t>Favorable variances: $3.7M at NYCT, $2.6M at MTA HQ, $0.9M at B&amp;T, and $0.5M at MNR. Unfavorable variance: ($1.6M) at the LIRR.</t>
  </si>
  <si>
    <t>Favorable variances: $28.6M at NYCT, $6.1M at MTA HQ, $4.3M at MNR, and $0.9M at B&amp;T. Unfavorable variances: ($6.8M) at the LIRR and ($0.5M) at MTA Bus.</t>
  </si>
  <si>
    <t xml:space="preserve">Favorable variances: $2.4M at MNR and $1.4M at MTAC&amp;D. Other agency variances were minor. 
</t>
  </si>
  <si>
    <t xml:space="preserve">Unfavorable variances: ($6.7M) at NYCT and ($0.9M) at the LIRR. Favorable variances: $3.8M at MNR and $1.4M at MTAC&amp;D. 
</t>
  </si>
  <si>
    <t xml:space="preserve">Favorable variances: $10.7M at MTA HQ, $5.3M at MTAC&amp;D, and $4.1M at MNR. Unfavorable variances: ($0.5M) at both NYCT and the LIRR.. </t>
  </si>
  <si>
    <t xml:space="preserve">Favorable variances: $13.5M at MTA HQ, $11.6M at MNR, and $4.7M at MTAC&amp;D. Unfavorable variance: ($2.2M) at the LIRR and ($1.1M) at NYCT.
</t>
  </si>
  <si>
    <t xml:space="preserve">Unfavorable variance: ($3.1M) at MNR. Favorable variance: $1.0M at NYCT. </t>
  </si>
  <si>
    <t xml:space="preserve">Unfavorable variances: ($5.4M) at MNR and ($5.2M) at the LIRR. Favorable variance: $6.8M at NYCT. </t>
  </si>
  <si>
    <t xml:space="preserve">Favorable variances: $4.2M at NYCT, $1.0M at the LIRR, and $0.5M at both MNR and SIR. Other Agency variances were minor. </t>
  </si>
  <si>
    <t>Traffic volume was slightly lower than forecast largely due to lower traffic volume.</t>
  </si>
  <si>
    <t xml:space="preserve">NYCT was $12.1M favorable mainly reflecting the reclassification of expenses to reimbursable. The favorable variances of $3.4M at MTA HQ and $1.0M at B&amp;T were mainly due to the same reasons noted for the month. Partially offsetting these results were unfavorable variances of ($4.3M) at the LIRR due to COVID-19 death benefits and an over-estimated allocation to the reimbursable budget, and ($2.0M) at MNR primarily due to higher rates and a COVID-19 death benefit provision. </t>
  </si>
  <si>
    <t>Drivers of the YTD unfavorable outcomes continue as reported for the month, but with unfavorable variances of ($28.6) at NYCT, ($6.1M) at MTA HQ, ($5.9M) at MNR,  ($0.9M) at B&amp;T, and ($0.6M) at MTAC&amp;D, respectively. Partially offsetting these results were favorable outcomes of $6.8M at the LIRR and $0.5M at MTA Bus, both due to timing.</t>
  </si>
  <si>
    <t>Lower consumption contributed to the favorable outcomes of $1.3M at the LIRR, and $0.5M at NYCT, partially offset by an unfavorable variance of ($1.1M) at MNR due to higher rates. Other Agency variances were minor.</t>
  </si>
  <si>
    <t>MTA Bus was $3.2M favorable primarily due to the receipt of an IRS CNG excise tax rebate, a Con Edison credit adjustment, and lower usage, partially offset by higher prices. NYCT was favorable by $6.6M mainly due to lower consumption. Other Agency variances were minor.</t>
  </si>
  <si>
    <t xml:space="preserve">Unfavorable variances: ($87.0M) at NYCT, ($26.5M) at MNR, ($21.1M) at MTA HQ, ($6.8M) at MTAC&amp;D, ($2.5M) at the LIRR, ($1.6M) at SIR, and ($0.6M) at B&amp;T.  </t>
  </si>
  <si>
    <t>EXPLANATION OF VARIANCES BETWEEN MID-YEAR FORECAST AND ACTUAL - ACCRUAL BASIS</t>
  </si>
  <si>
    <t>Passenger revenue was higher at NYCT, MNR, MTA Bus, and the LIRR by $56.3M, $5.7M, $5.6M, and $5.2M, respectively, mainly due to higher ridership.</t>
  </si>
  <si>
    <t>The MTA-wide hiring freeze, while relaxed, continues to generate substantial vacancy savings at NYCT, the LIRR, MTA HQ, B&amp;T, MNR, and SIR–with variances of $15.6M, $13.4M, $2.0M, $1.5M, $1.2M and $0.5M, respectively. Partially offsetting these results was an unfavorable outcome of ($2.5M) at MTA Bus, reflecting the same monthly drivers, as well as lower attrition.</t>
  </si>
  <si>
    <t xml:space="preserve">NYCT and MTA HQ were $4.5M and $1.1M favorable, respectively, mainly reflecting lower pension expenses and timing. B&amp;T was $1.0M favorable primarily due to lower than allocated capital reimbursement offsets. Partially offsetting these results was an unfavorable variance of ($0.8M) at the LIRR due to an over-estimated allocation to the reimbursable budget. </t>
  </si>
  <si>
    <t>NYCT was unfavorable by ($17.4M) due to timing. Lower medical &amp; hospitalization and dental costs were responsible for the unfavorable variance of ($1.1M) at MTA Bus. MNR was unfavorable by ($0.8M) due to a higher number of retirees, and higher payments were responsible for the unfavorable variance of ($0.8M) at MTA HQ. These results were partially offset by fewer retirees at the LIRR with a favorable result of $5.9M.</t>
  </si>
  <si>
    <t xml:space="preserve">The overall favorable outcome was attributable to lower costs of $3.9M at NYCT largely due to timing; $3.2M at MTA Bus mainly due to facility maintenance, security, bus technology, farebox maintenance, Shop Program activities and COVID-related expenses; $2.6M at MTA HQ mainly due to the timing of maintenance and repairs (which includes Gowanus High Occupancy Vehicle (HOV)), IT telephone services, and real estate rentals; $2.3M at B&amp;T primarily for major maintenance and painting, E-ZPass customer service center expenses and E-ZPass tags;  $1.7M at the LIRR primarily due to the timing of invoices for JCC maintenance and Moynihan Train Hall one-time start-up costs, delayed vehicle purchases and a misclassification of security guard expenses; $1.4M at MNR primarily due to the timing of locomotive overhauls and miscellaneous maintenance; and $0.7M at MTAC&amp;D due to the timing of facility service invoices (security, janitorial and maintenance and repairs) at 2 Broadway and other locations. 
</t>
  </si>
  <si>
    <r>
      <t>The overall favorable outcome was attributable to lower costs of $11.0M at MTA HQ mainly for professional services, MTA IT software and services (including Microsoft ELA and Azure Cloud), cybersecurity, MTA IT maintenance, hardware and consulting services, and legal expenses, partially offset by recoveries from Agencies;</t>
    </r>
    <r>
      <rPr>
        <u/>
        <sz val="12"/>
        <rFont val="Arial"/>
        <family val="2"/>
      </rPr>
      <t xml:space="preserve"> </t>
    </r>
    <r>
      <rPr>
        <sz val="12"/>
        <rFont val="Arial"/>
        <family val="2"/>
      </rPr>
      <t>$3.2M at MTAC&amp;D due to the timing of recoveries from Agencies; $2.3M at B&amp;T for bond issuance costs, advertising and marketing, and planning studies; and $2.2M at MTA Bus due to interagency charges, bus technology and service contracts. These results were partially offset by higher costs of ($2.0M) at NYCT due to the timing of bond issuance expenses.</t>
    </r>
  </si>
  <si>
    <t>NYCT was ($1.7M) unfavorable primarily due to reimbursable project underruns, partially offset by vacancies. The unfavorable ($1.2M) variance at MTA HQ was mainly due to the impact of the vacation buyout on salaries and over-accrual of agency expenses. MTA Bus was ($0.8M) unfavorable primarily due to higher vacation, sick and personal time payments. Vacancies primarily contributed to the favorable outcomes of $1.5M at B&amp;T, and $0.5M at the LIRR. MNR was $0.6M favorable primarily due to savings related to hiring and attrition.</t>
  </si>
  <si>
    <t>Higher card processing fees were mainly responsible for the unfavorable variance of ($5.4M) at NYCT. Partially offsetting these results was a favorable variance of $2.2M at MTA HQ mainly due to timing.</t>
  </si>
  <si>
    <t>NYCT was unfavorable by ($11.2M) due to higher card processing fees. MNR was unfavorable by ($2.2M) mostly due to higher subsidy payments for West-of-Hudson service and credit/debit card processing fees. The LIRR was unfavorable by ($1.6M) mainly due to higher bad debt reserves and credit/debit card processing fees. FMTAC is unfavorable by ($0.7M) due to higher general &amp; administrative, commissions, and safety loss control expenses. Partially offsetting these results were favorable variances of $3.1M at MTA HQ mainly due to timing, and $0.5M at MTA Bus due to lower print and stationery supplies and the timing of Automatic Fare Collection (AFC) fees, payroll mobility taxes, and other miscellaneous expenses.</t>
  </si>
  <si>
    <t>The variance mainly reflected favorable results for NYC Local Operating Assistance 18-b of $123.7M and State Operating Assistance 18-b of $45.5M, both due to the timing of booking accruals by MTA Accounting, higher-than-budgeted MRT receipts of $10.9M, due to strong residential mortgage activity in the suburban counties, and Urban Taxes of $7.6M, due to strong commercial real estate activity in NYC. Also contributing to the favorable variance were MMTOA of $7.0M and PBT of $5.3M. This was partially offset by unfavorable receipts for PMT of $145.3M, due to the timing of booking accruals by MTA Accounting and City Subsidy for MTA Bus of $24.1M, also due to timing.</t>
  </si>
  <si>
    <t>The unfavorable YTD variance mainly reflected unfavorable results for PMT of $252.1M, State Operating Assistance 18-b of $103.4M, and Local Operating Assistance 18-b of $50.7M, all due primarily to the timing of booking accruals by MTA Accounting. Also contributing to the unfavorable variance were lower-than-budgeted MTA Aid of $23.1M and FHV of $17.0M, and lower City Subsidy for MTA Bus of $15.0M due to timing. This was partially offset by favorable Urban Tax receipts of $40.0M, due to strong commercial real estate activity in NYC, higher-than-budgeted MRT receipts of $29.8M, due to strong residential mortgage activity in the suburban counties, and higher MMTOA of $14.9M due to the timing of transfers from the State.</t>
  </si>
  <si>
    <t>Debt Service for the month of July was $246.0 million, which was $6.3 million, or 2.5% favorable, due to lower than budgeted variable rates and timing of issuance of PMT bonds.</t>
  </si>
  <si>
    <t>Year-to-Date Debt Service expenses were $1,645.1 million, which were $24.0 million, or 1.4% favorable, due to lower than budgeted variable rates and timing of issuance of PMT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</si>
</sst>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4">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5" fillId="0" borderId="0" applyProtection="0"/>
    <xf numFmtId="0" fontId="3" fillId="0" borderId="0" applyProtection="0"/>
    <xf numFmtId="9" fontId="15"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7"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7" fillId="0" borderId="0" applyProtection="0"/>
    <xf numFmtId="43" fontId="17" fillId="0" borderId="0" applyFont="0" applyFill="0" applyBorder="0" applyAlignment="0" applyProtection="0"/>
    <xf numFmtId="43" fontId="3" fillId="0" borderId="0" applyFont="0" applyFill="0" applyBorder="0" applyAlignment="0" applyProtection="0"/>
    <xf numFmtId="3" fontId="17" fillId="0" borderId="0" applyFont="0" applyFill="0" applyBorder="0" applyAlignment="0" applyProtection="0"/>
    <xf numFmtId="44" fontId="3" fillId="0" borderId="0" applyFont="0" applyFill="0" applyBorder="0" applyAlignment="0" applyProtection="0"/>
    <xf numFmtId="177" fontId="17" fillId="0" borderId="0" applyFont="0" applyFill="0" applyBorder="0" applyAlignment="0" applyProtection="0"/>
    <xf numFmtId="178" fontId="18" fillId="0" borderId="0">
      <protection locked="0"/>
    </xf>
    <xf numFmtId="178" fontId="18" fillId="0" borderId="0">
      <protection locked="0"/>
    </xf>
    <xf numFmtId="178" fontId="19" fillId="0" borderId="0">
      <protection locked="0"/>
    </xf>
    <xf numFmtId="178" fontId="18" fillId="0" borderId="0">
      <protection locked="0"/>
    </xf>
    <xf numFmtId="178" fontId="18" fillId="0" borderId="0">
      <protection locked="0"/>
    </xf>
    <xf numFmtId="178" fontId="18" fillId="0" borderId="0">
      <protection locked="0"/>
    </xf>
    <xf numFmtId="178"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7" applyNumberFormat="0" applyAlignment="0" applyProtection="0"/>
    <xf numFmtId="0" fontId="70"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2" borderId="17" applyNumberFormat="0" applyAlignment="0" applyProtection="0"/>
    <xf numFmtId="0" fontId="77" fillId="0" borderId="22" applyNumberFormat="0" applyFill="0" applyAlignment="0" applyProtection="0"/>
    <xf numFmtId="0" fontId="78"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9" fillId="55" borderId="24"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1" applyNumberFormat="0" applyAlignment="0" applyProtection="0"/>
    <xf numFmtId="0" fontId="93"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9" borderId="11" applyNumberFormat="0" applyAlignment="0" applyProtection="0"/>
    <xf numFmtId="0" fontId="92" fillId="0" borderId="13" applyNumberFormat="0" applyFill="0" applyAlignment="0" applyProtection="0"/>
    <xf numFmtId="0" fontId="88" fillId="8" borderId="0" applyNumberFormat="0" applyBorder="0" applyAlignment="0" applyProtection="0"/>
    <xf numFmtId="0" fontId="98" fillId="0" borderId="0"/>
    <xf numFmtId="0" fontId="1" fillId="12" borderId="15" applyNumberFormat="0" applyFont="0" applyAlignment="0" applyProtection="0"/>
    <xf numFmtId="0" fontId="90" fillId="10" borderId="12" applyNumberFormat="0" applyAlignment="0" applyProtection="0"/>
    <xf numFmtId="0" fontId="5" fillId="0" borderId="0" applyNumberFormat="0" applyFont="0" applyFill="0" applyBorder="0" applyAlignment="0" applyProtection="0">
      <alignment horizontal="left"/>
    </xf>
    <xf numFmtId="0" fontId="21" fillId="0" borderId="2">
      <alignment horizontal="center"/>
    </xf>
    <xf numFmtId="18" fontId="5"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6" fillId="37" borderId="0" applyNumberFormat="0" applyBorder="0" applyAlignment="0" applyProtection="0"/>
    <xf numFmtId="0" fontId="1" fillId="18" borderId="0" applyNumberFormat="0" applyBorder="0" applyAlignment="0" applyProtection="0"/>
    <xf numFmtId="0" fontId="66" fillId="38" borderId="0" applyNumberFormat="0" applyBorder="0" applyAlignment="0" applyProtection="0"/>
    <xf numFmtId="0" fontId="1" fillId="22" borderId="0" applyNumberFormat="0" applyBorder="0" applyAlignment="0" applyProtection="0"/>
    <xf numFmtId="0" fontId="66" fillId="39" borderId="0" applyNumberFormat="0" applyBorder="0" applyAlignment="0" applyProtection="0"/>
    <xf numFmtId="0" fontId="1" fillId="26" borderId="0" applyNumberFormat="0" applyBorder="0" applyAlignment="0" applyProtection="0"/>
    <xf numFmtId="0" fontId="66" fillId="40" borderId="0" applyNumberFormat="0" applyBorder="0" applyAlignment="0" applyProtection="0"/>
    <xf numFmtId="0" fontId="1" fillId="30" borderId="0" applyNumberFormat="0" applyBorder="0" applyAlignment="0" applyProtection="0"/>
    <xf numFmtId="0" fontId="66" fillId="41" borderId="0" applyNumberFormat="0" applyBorder="0" applyAlignment="0" applyProtection="0"/>
    <xf numFmtId="0" fontId="1" fillId="34" borderId="0" applyNumberFormat="0" applyBorder="0" applyAlignment="0" applyProtection="0"/>
    <xf numFmtId="0" fontId="66" fillId="42" borderId="0" applyNumberFormat="0" applyBorder="0" applyAlignment="0" applyProtection="0"/>
    <xf numFmtId="0" fontId="1" fillId="15" borderId="0" applyNumberFormat="0" applyBorder="0" applyAlignment="0" applyProtection="0"/>
    <xf numFmtId="0" fontId="66" fillId="43" borderId="0" applyNumberFormat="0" applyBorder="0" applyAlignment="0" applyProtection="0"/>
    <xf numFmtId="0" fontId="1" fillId="19" borderId="0" applyNumberFormat="0" applyBorder="0" applyAlignment="0" applyProtection="0"/>
    <xf numFmtId="0" fontId="66" fillId="44" borderId="0" applyNumberFormat="0" applyBorder="0" applyAlignment="0" applyProtection="0"/>
    <xf numFmtId="0" fontId="1" fillId="23" borderId="0" applyNumberFormat="0" applyBorder="0" applyAlignment="0" applyProtection="0"/>
    <xf numFmtId="0" fontId="66" fillId="45" borderId="0" applyNumberFormat="0" applyBorder="0" applyAlignment="0" applyProtection="0"/>
    <xf numFmtId="0" fontId="1" fillId="27" borderId="0" applyNumberFormat="0" applyBorder="0" applyAlignment="0" applyProtection="0"/>
    <xf numFmtId="0" fontId="66" fillId="40" borderId="0" applyNumberFormat="0" applyBorder="0" applyAlignment="0" applyProtection="0"/>
    <xf numFmtId="0" fontId="1" fillId="31" borderId="0" applyNumberFormat="0" applyBorder="0" applyAlignment="0" applyProtection="0"/>
    <xf numFmtId="0" fontId="66" fillId="43" borderId="0" applyNumberFormat="0" applyBorder="0" applyAlignment="0" applyProtection="0"/>
    <xf numFmtId="0" fontId="1"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1" applyNumberFormat="0" applyAlignment="0" applyProtection="0"/>
    <xf numFmtId="0" fontId="69" fillId="55" borderId="17" applyNumberFormat="0" applyAlignment="0" applyProtection="0"/>
    <xf numFmtId="0" fontId="93" fillId="11" borderId="14" applyNumberFormat="0" applyAlignment="0" applyProtection="0"/>
    <xf numFmtId="0" fontId="70"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1" applyNumberFormat="0" applyAlignment="0" applyProtection="0"/>
    <xf numFmtId="0" fontId="76" fillId="42"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90" fillId="10" borderId="12" applyNumberFormat="0" applyAlignment="0" applyProtection="0"/>
    <xf numFmtId="0" fontId="79" fillId="55"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7" applyNumberFormat="0" applyAlignment="0" applyProtection="0"/>
    <xf numFmtId="0" fontId="110" fillId="56"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7" fontId="105" fillId="0" borderId="0" applyFont="0" applyFill="0" applyBorder="0" applyAlignment="0" applyProtection="0"/>
    <xf numFmtId="0" fontId="111" fillId="0" borderId="0" applyNumberFormat="0" applyFill="0" applyBorder="0" applyAlignment="0" applyProtection="0"/>
    <xf numFmtId="169" fontId="105" fillId="0" borderId="0" applyFont="0" applyFill="0" applyBorder="0" applyAlignment="0" applyProtection="0"/>
    <xf numFmtId="0" fontId="112" fillId="39" borderId="0" applyNumberFormat="0" applyBorder="0" applyAlignment="0" applyProtection="0"/>
    <xf numFmtId="0" fontId="113" fillId="42" borderId="17" applyNumberFormat="0" applyAlignment="0" applyProtection="0"/>
    <xf numFmtId="0" fontId="114" fillId="0" borderId="22" applyNumberFormat="0" applyFill="0" applyAlignment="0" applyProtection="0"/>
    <xf numFmtId="0" fontId="115" fillId="57" borderId="0" applyNumberFormat="0" applyBorder="0" applyAlignment="0" applyProtection="0"/>
    <xf numFmtId="0" fontId="105" fillId="0" borderId="0"/>
    <xf numFmtId="0" fontId="105" fillId="0" borderId="0"/>
    <xf numFmtId="0" fontId="1" fillId="0" borderId="0"/>
    <xf numFmtId="0" fontId="105" fillId="58" borderId="23" applyNumberFormat="0" applyFont="0" applyAlignment="0" applyProtection="0"/>
    <xf numFmtId="0" fontId="116" fillId="55"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8" borderId="27" applyNumberFormat="0" applyFont="0" applyAlignment="0" applyProtection="0"/>
    <xf numFmtId="0" fontId="121" fillId="0" borderId="0" applyProtection="0"/>
    <xf numFmtId="0" fontId="3" fillId="58" borderId="27" applyNumberFormat="0" applyFont="0" applyAlignment="0" applyProtection="0"/>
    <xf numFmtId="0" fontId="69" fillId="55" borderId="26" applyNumberFormat="0" applyAlignment="0" applyProtection="0"/>
    <xf numFmtId="0" fontId="81" fillId="0" borderId="29" applyNumberFormat="0" applyFill="0" applyAlignment="0" applyProtection="0"/>
    <xf numFmtId="0" fontId="76" fillId="42" borderId="26" applyNumberFormat="0" applyAlignment="0" applyProtection="0"/>
    <xf numFmtId="0" fontId="3" fillId="58" borderId="27" applyNumberFormat="0" applyFont="0" applyAlignment="0" applyProtection="0"/>
    <xf numFmtId="0" fontId="81" fillId="0" borderId="29" applyNumberFormat="0" applyFill="0" applyAlignment="0" applyProtection="0"/>
    <xf numFmtId="0" fontId="76" fillId="42" borderId="26" applyNumberFormat="0" applyAlignment="0" applyProtection="0"/>
    <xf numFmtId="0" fontId="79" fillId="55" borderId="28" applyNumberFormat="0" applyAlignment="0" applyProtection="0"/>
    <xf numFmtId="0" fontId="79" fillId="55" borderId="28" applyNumberFormat="0" applyAlignment="0" applyProtection="0"/>
    <xf numFmtId="0" fontId="69"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57">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7"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3" xfId="200" applyNumberFormat="1" applyFont="1" applyFill="1" applyBorder="1" applyAlignment="1">
      <alignment horizontal="center"/>
    </xf>
    <xf numFmtId="0" fontId="14" fillId="0" borderId="0" xfId="200" applyNumberFormat="1" applyFont="1" applyFill="1" applyBorder="1" applyAlignment="1">
      <alignment horizontal="center"/>
    </xf>
    <xf numFmtId="0" fontId="14"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12" fillId="0" borderId="0" xfId="200" applyNumberFormat="1" applyFont="1" applyFill="1" applyBorder="1" applyAlignment="1">
      <alignment horizontal="center"/>
    </xf>
    <xf numFmtId="0" fontId="12" fillId="0" borderId="0" xfId="200" applyFont="1"/>
    <xf numFmtId="0" fontId="12" fillId="0" borderId="0" xfId="200" applyFont="1" applyAlignment="1" applyProtection="1">
      <alignment vertical="top" wrapText="1"/>
      <protection locked="0"/>
    </xf>
    <xf numFmtId="0" fontId="12" fillId="0" borderId="0" xfId="16" applyFont="1"/>
    <xf numFmtId="0" fontId="12" fillId="0" borderId="0" xfId="16" applyFont="1" applyFill="1"/>
    <xf numFmtId="0" fontId="3" fillId="0" borderId="3" xfId="200" applyFill="1" applyBorder="1"/>
    <xf numFmtId="0" fontId="3" fillId="0" borderId="0" xfId="200" applyFill="1" applyBorder="1"/>
    <xf numFmtId="0" fontId="12" fillId="0" borderId="0" xfId="200" applyFont="1" applyFill="1"/>
    <xf numFmtId="0" fontId="12" fillId="0" borderId="0" xfId="16" applyFont="1" applyFill="1" applyBorder="1"/>
    <xf numFmtId="0" fontId="122" fillId="0" borderId="0" xfId="0" applyFont="1" applyFill="1" applyAlignment="1">
      <alignment vertical="center" wrapText="1"/>
    </xf>
    <xf numFmtId="0" fontId="12" fillId="4" borderId="0" xfId="200" applyNumberFormat="1" applyFont="1" applyFill="1" applyBorder="1" applyAlignment="1">
      <alignment vertical="top" wrapText="1"/>
    </xf>
    <xf numFmtId="0" fontId="12" fillId="4" borderId="0" xfId="200" applyNumberFormat="1" applyFont="1" applyFill="1" applyBorder="1" applyAlignment="1">
      <alignment horizontal="center" vertical="top"/>
    </xf>
    <xf numFmtId="166"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166" fontId="12" fillId="0" borderId="0" xfId="2"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0" fontId="12" fillId="0" borderId="0" xfId="200" applyFont="1" applyFill="1" applyAlignment="1">
      <alignment horizontal="justify" vertical="top" wrapText="1"/>
    </xf>
    <xf numFmtId="0" fontId="12" fillId="0" borderId="0" xfId="200" applyFont="1" applyFill="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164" fontId="12" fillId="0" borderId="0" xfId="2" applyNumberFormat="1" applyFont="1" applyFill="1" applyBorder="1" applyAlignment="1" applyProtection="1">
      <alignment horizontal="right" vertical="top" wrapText="1"/>
    </xf>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2" fillId="0" borderId="0" xfId="200" applyFont="1" applyAlignment="1">
      <alignment horizontal="left" vertical="top" wrapText="1"/>
    </xf>
    <xf numFmtId="0" fontId="11" fillId="0" borderId="0" xfId="200" applyNumberFormat="1" applyFont="1" applyFill="1" applyBorder="1" applyAlignment="1">
      <alignment horizontal="left" vertical="top" wrapText="1"/>
    </xf>
    <xf numFmtId="166" fontId="12" fillId="0" borderId="0" xfId="2" quotePrefix="1" applyNumberFormat="1" applyFont="1" applyFill="1" applyBorder="1" applyAlignment="1" applyProtection="1">
      <alignment horizontal="right" vertical="top" wrapText="1"/>
    </xf>
    <xf numFmtId="166" fontId="12" fillId="0" borderId="0" xfId="2" applyNumberFormat="1" applyFont="1" applyFill="1" applyBorder="1" applyAlignment="1" applyProtection="1">
      <alignment horizontal="left" vertical="top" wrapText="1"/>
    </xf>
    <xf numFmtId="0" fontId="12" fillId="0" borderId="3" xfId="200" applyNumberFormat="1" applyFont="1" applyFill="1" applyBorder="1" applyAlignment="1">
      <alignment horizontal="justify" vertical="top" wrapText="1"/>
    </xf>
    <xf numFmtId="0" fontId="11" fillId="0" borderId="3" xfId="200" applyNumberFormat="1" applyFont="1" applyFill="1" applyBorder="1" applyAlignment="1">
      <alignment horizontal="center" vertical="top" wrapText="1"/>
    </xf>
    <xf numFmtId="0" fontId="11" fillId="0" borderId="4"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3"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3"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0"/>
  <sheetViews>
    <sheetView tabSelected="1" view="pageBreakPreview" topLeftCell="B1" zoomScale="80" zoomScaleNormal="85" zoomScaleSheetLayoutView="80"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13" width="9.140625" style="6"/>
    <col min="14" max="14" width="43.28515625" style="6" customWidth="1"/>
    <col min="15" max="39" width="9.140625" style="6"/>
    <col min="40" max="16384" width="9.140625" style="5"/>
  </cols>
  <sheetData>
    <row r="1" spans="2:17" s="1" customFormat="1" ht="18.75" customHeight="1">
      <c r="B1" s="50" t="s">
        <v>0</v>
      </c>
      <c r="C1" s="50"/>
      <c r="D1" s="50"/>
      <c r="E1" s="50"/>
      <c r="F1" s="50"/>
      <c r="G1" s="50"/>
      <c r="H1" s="50"/>
      <c r="I1" s="50"/>
      <c r="J1" s="50"/>
      <c r="K1" s="50"/>
      <c r="L1" s="50"/>
    </row>
    <row r="2" spans="2:17" s="1" customFormat="1" ht="18.75" customHeight="1">
      <c r="B2" s="50" t="s">
        <v>48</v>
      </c>
      <c r="C2" s="50"/>
      <c r="D2" s="50"/>
      <c r="E2" s="50"/>
      <c r="F2" s="50"/>
      <c r="G2" s="50"/>
      <c r="H2" s="50"/>
      <c r="I2" s="50"/>
      <c r="J2" s="50"/>
      <c r="K2" s="50"/>
      <c r="L2" s="50"/>
      <c r="M2" s="2"/>
      <c r="N2" s="2"/>
      <c r="O2" s="2"/>
      <c r="P2" s="2"/>
      <c r="Q2" s="2"/>
    </row>
    <row r="3" spans="2:17" s="1" customFormat="1" ht="18.75" customHeight="1">
      <c r="B3" s="50" t="s">
        <v>109</v>
      </c>
      <c r="C3" s="50"/>
      <c r="D3" s="50"/>
      <c r="E3" s="50"/>
      <c r="F3" s="50"/>
      <c r="G3" s="50"/>
      <c r="H3" s="50"/>
      <c r="I3" s="50"/>
      <c r="J3" s="50"/>
      <c r="K3" s="50"/>
      <c r="L3" s="50"/>
    </row>
    <row r="4" spans="2:17" s="1" customFormat="1" ht="18.75" customHeight="1">
      <c r="B4" s="51" t="str">
        <f>G7&amp;" 2021"</f>
        <v>JULY 2021</v>
      </c>
      <c r="C4" s="51"/>
      <c r="D4" s="51"/>
      <c r="E4" s="51"/>
      <c r="F4" s="51"/>
      <c r="G4" s="51"/>
      <c r="H4" s="51"/>
      <c r="I4" s="51"/>
      <c r="J4" s="51"/>
      <c r="K4" s="51"/>
      <c r="L4" s="51"/>
    </row>
    <row r="5" spans="2:17" s="3" customFormat="1" ht="18" customHeight="1">
      <c r="B5" s="56" t="s">
        <v>1</v>
      </c>
      <c r="C5" s="56"/>
      <c r="D5" s="56"/>
      <c r="E5" s="56"/>
      <c r="F5" s="56"/>
      <c r="G5" s="56"/>
      <c r="H5" s="56"/>
      <c r="I5" s="56"/>
      <c r="J5" s="56"/>
      <c r="K5" s="56"/>
      <c r="L5" s="56"/>
    </row>
    <row r="6" spans="2:17" s="3" customFormat="1" ht="15">
      <c r="B6" s="8"/>
      <c r="C6" s="8"/>
      <c r="D6" s="8"/>
      <c r="E6" s="8"/>
      <c r="F6" s="8"/>
      <c r="G6" s="8"/>
      <c r="H6" s="8"/>
      <c r="I6" s="8"/>
      <c r="J6" s="8"/>
      <c r="K6" s="8"/>
      <c r="L6" s="8"/>
    </row>
    <row r="7" spans="2:17" s="3" customFormat="1" ht="22.5" customHeight="1">
      <c r="B7" s="8"/>
      <c r="C7" s="8"/>
      <c r="E7" s="9"/>
      <c r="F7" s="9"/>
      <c r="G7" s="10" t="s">
        <v>51</v>
      </c>
      <c r="H7" s="8"/>
      <c r="J7" s="9"/>
      <c r="K7" s="9"/>
      <c r="L7" s="10" t="str">
        <f>B4&amp;" YEAR-TO-DATE"</f>
        <v>JULY 2021 YEAR-TO-DATE</v>
      </c>
    </row>
    <row r="8" spans="2:17" s="3" customFormat="1" ht="46.5" customHeight="1">
      <c r="B8" s="8"/>
      <c r="C8" s="8"/>
      <c r="G8" s="8"/>
      <c r="H8" s="8"/>
      <c r="K8" s="16"/>
      <c r="L8" s="8"/>
    </row>
    <row r="9" spans="2:17" s="3" customFormat="1" ht="15">
      <c r="B9" s="52" t="s">
        <v>18</v>
      </c>
      <c r="C9" s="16" t="s">
        <v>10</v>
      </c>
      <c r="D9" s="54" t="s">
        <v>28</v>
      </c>
      <c r="E9" s="54"/>
      <c r="F9" s="16"/>
      <c r="G9" s="8"/>
      <c r="H9" s="8"/>
      <c r="I9" s="54" t="s">
        <v>28</v>
      </c>
      <c r="J9" s="54"/>
      <c r="K9" s="16"/>
      <c r="L9" s="8"/>
    </row>
    <row r="10" spans="2:17" s="3" customFormat="1" ht="17.25" customHeight="1">
      <c r="B10" s="53"/>
      <c r="C10" s="11" t="s">
        <v>11</v>
      </c>
      <c r="D10" s="55" t="s">
        <v>29</v>
      </c>
      <c r="E10" s="55"/>
      <c r="F10" s="16"/>
      <c r="G10" s="11" t="s">
        <v>12</v>
      </c>
      <c r="H10" s="8"/>
      <c r="I10" s="55" t="s">
        <v>29</v>
      </c>
      <c r="J10" s="55"/>
      <c r="K10" s="16"/>
      <c r="L10" s="11" t="s">
        <v>12</v>
      </c>
    </row>
    <row r="11" spans="2:17" s="3" customFormat="1" ht="47.25" customHeight="1">
      <c r="B11" s="8"/>
      <c r="C11" s="8"/>
      <c r="D11" s="12" t="s">
        <v>13</v>
      </c>
      <c r="E11" s="12" t="s">
        <v>14</v>
      </c>
      <c r="F11" s="11"/>
      <c r="G11" s="8"/>
      <c r="H11" s="8"/>
      <c r="I11" s="12" t="s">
        <v>13</v>
      </c>
      <c r="J11" s="12" t="s">
        <v>14</v>
      </c>
      <c r="K11" s="8"/>
      <c r="L11" s="8"/>
    </row>
    <row r="12" spans="2:17" s="3" customFormat="1" ht="69" customHeight="1">
      <c r="B12" s="31" t="s">
        <v>30</v>
      </c>
      <c r="C12" s="32" t="s">
        <v>15</v>
      </c>
      <c r="D12" s="33">
        <v>8.1</v>
      </c>
      <c r="E12" s="33">
        <v>3</v>
      </c>
      <c r="F12" s="34"/>
      <c r="G12" s="35" t="s">
        <v>52</v>
      </c>
      <c r="H12" s="23"/>
      <c r="I12" s="33">
        <v>72.900000000000006</v>
      </c>
      <c r="J12" s="33">
        <v>5</v>
      </c>
      <c r="K12" s="23"/>
      <c r="L12" s="36" t="s">
        <v>110</v>
      </c>
    </row>
    <row r="13" spans="2:17" s="13" customFormat="1" ht="52.5" customHeight="1">
      <c r="B13" s="40" t="s">
        <v>31</v>
      </c>
      <c r="C13" s="41" t="s">
        <v>15</v>
      </c>
      <c r="D13" s="33">
        <v>-1</v>
      </c>
      <c r="E13" s="33">
        <v>-0.5</v>
      </c>
      <c r="F13" s="42"/>
      <c r="G13" s="42" t="s">
        <v>103</v>
      </c>
      <c r="H13" s="42"/>
      <c r="I13" s="33">
        <v>-1</v>
      </c>
      <c r="J13" s="33">
        <v>-0.1</v>
      </c>
      <c r="K13" s="42"/>
      <c r="L13" s="42" t="s">
        <v>103</v>
      </c>
    </row>
    <row r="14" spans="2:17" s="23" customFormat="1" ht="189" customHeight="1">
      <c r="B14" s="37" t="s">
        <v>32</v>
      </c>
      <c r="C14" s="38" t="s">
        <v>15</v>
      </c>
      <c r="D14" s="33">
        <v>-1.1000000000000001</v>
      </c>
      <c r="E14" s="33">
        <v>-2.1</v>
      </c>
      <c r="F14" s="35"/>
      <c r="G14" s="35" t="s">
        <v>53</v>
      </c>
      <c r="H14" s="35"/>
      <c r="I14" s="33">
        <v>3.8</v>
      </c>
      <c r="J14" s="33">
        <v>1.1000000000000001</v>
      </c>
      <c r="K14" s="35"/>
      <c r="L14" s="36" t="s">
        <v>54</v>
      </c>
      <c r="N14" s="25"/>
    </row>
    <row r="15" spans="2:17" s="17" customFormat="1" ht="151.5" customHeight="1">
      <c r="B15" s="40" t="s">
        <v>34</v>
      </c>
      <c r="C15" s="41" t="s">
        <v>15</v>
      </c>
      <c r="D15" s="33">
        <v>-1</v>
      </c>
      <c r="E15" s="33">
        <v>-0.2</v>
      </c>
      <c r="F15" s="42"/>
      <c r="G15" s="42" t="s">
        <v>116</v>
      </c>
      <c r="H15" s="42"/>
      <c r="I15" s="33">
        <v>31.7</v>
      </c>
      <c r="J15" s="33">
        <v>1</v>
      </c>
      <c r="K15" s="42"/>
      <c r="L15" s="43" t="s">
        <v>111</v>
      </c>
    </row>
    <row r="16" spans="2:17" s="23" customFormat="1" ht="196.5" customHeight="1">
      <c r="B16" s="37" t="s">
        <v>35</v>
      </c>
      <c r="C16" s="38" t="s">
        <v>15</v>
      </c>
      <c r="D16" s="33">
        <v>7.5</v>
      </c>
      <c r="E16" s="33">
        <v>8.6</v>
      </c>
      <c r="F16" s="35"/>
      <c r="G16" s="35" t="s">
        <v>55</v>
      </c>
      <c r="H16" s="35"/>
      <c r="I16" s="33">
        <v>21.2</v>
      </c>
      <c r="J16" s="33">
        <v>3.8</v>
      </c>
      <c r="K16" s="35"/>
      <c r="L16" s="36" t="s">
        <v>56</v>
      </c>
    </row>
    <row r="17" spans="2:39" s="3" customFormat="1" ht="141.75" customHeight="1">
      <c r="B17" s="31" t="s">
        <v>36</v>
      </c>
      <c r="C17" s="32" t="s">
        <v>15</v>
      </c>
      <c r="D17" s="33">
        <v>-20.9</v>
      </c>
      <c r="E17" s="33">
        <v>-17.3</v>
      </c>
      <c r="F17" s="35"/>
      <c r="G17" s="35" t="s">
        <v>57</v>
      </c>
      <c r="H17" s="35"/>
      <c r="I17" s="33">
        <v>1.7</v>
      </c>
      <c r="J17" s="33">
        <v>0.2</v>
      </c>
      <c r="K17" s="35"/>
      <c r="L17" s="35" t="s">
        <v>58</v>
      </c>
    </row>
    <row r="18" spans="2:39" s="3" customFormat="1" ht="117.75" customHeight="1">
      <c r="B18" s="31" t="s">
        <v>40</v>
      </c>
      <c r="C18" s="32" t="s">
        <v>15</v>
      </c>
      <c r="D18" s="33">
        <v>-11.7</v>
      </c>
      <c r="E18" s="33">
        <v>-18.3</v>
      </c>
      <c r="F18" s="35"/>
      <c r="G18" s="35" t="s">
        <v>59</v>
      </c>
      <c r="H18" s="35"/>
      <c r="I18" s="33">
        <v>-14.2</v>
      </c>
      <c r="J18" s="33">
        <v>-3.4</v>
      </c>
      <c r="K18" s="35"/>
      <c r="L18" s="35" t="s">
        <v>113</v>
      </c>
    </row>
    <row r="19" spans="2:39" s="14" customFormat="1" ht="147.75" customHeight="1">
      <c r="B19" s="40" t="s">
        <v>2</v>
      </c>
      <c r="C19" s="41" t="s">
        <v>15</v>
      </c>
      <c r="D19" s="33">
        <v>6.1</v>
      </c>
      <c r="E19" s="33">
        <v>5.0999999999999996</v>
      </c>
      <c r="F19" s="42"/>
      <c r="G19" s="42" t="s">
        <v>112</v>
      </c>
      <c r="H19" s="42"/>
      <c r="I19" s="33">
        <v>10.3</v>
      </c>
      <c r="J19" s="33">
        <v>1.2</v>
      </c>
      <c r="K19" s="42"/>
      <c r="L19" s="42" t="s">
        <v>104</v>
      </c>
    </row>
    <row r="20" spans="2:39" s="3" customFormat="1" ht="146.25" customHeight="1">
      <c r="B20" s="31" t="s">
        <v>3</v>
      </c>
      <c r="C20" s="32" t="s">
        <v>15</v>
      </c>
      <c r="D20" s="33">
        <v>12.3</v>
      </c>
      <c r="E20" s="33">
        <v>14.8</v>
      </c>
      <c r="F20" s="35"/>
      <c r="G20" s="35" t="s">
        <v>60</v>
      </c>
      <c r="H20" s="35"/>
      <c r="I20" s="33">
        <v>12.8</v>
      </c>
      <c r="J20" s="33">
        <v>2.2999999999999998</v>
      </c>
      <c r="K20" s="35"/>
      <c r="L20" s="35" t="s">
        <v>61</v>
      </c>
    </row>
    <row r="21" spans="2:39" ht="105" customHeight="1">
      <c r="B21" s="40" t="s">
        <v>4</v>
      </c>
      <c r="C21" s="41" t="s">
        <v>15</v>
      </c>
      <c r="D21" s="33">
        <v>-7</v>
      </c>
      <c r="E21" s="33">
        <v>-19.7</v>
      </c>
      <c r="F21" s="42"/>
      <c r="G21" s="42" t="s">
        <v>79</v>
      </c>
      <c r="H21" s="42"/>
      <c r="I21" s="33">
        <v>-34.9</v>
      </c>
      <c r="J21" s="33">
        <v>-14.8</v>
      </c>
      <c r="K21" s="42"/>
      <c r="L21" s="43" t="s">
        <v>105</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2:39" ht="87.75" customHeight="1">
      <c r="B22" s="40" t="s">
        <v>38</v>
      </c>
      <c r="C22" s="41" t="s">
        <v>15</v>
      </c>
      <c r="D22" s="33">
        <v>1.3</v>
      </c>
      <c r="E22" s="33">
        <v>3.4</v>
      </c>
      <c r="F22" s="42"/>
      <c r="G22" s="42" t="s">
        <v>106</v>
      </c>
      <c r="H22" s="42"/>
      <c r="I22" s="33">
        <v>9.6</v>
      </c>
      <c r="J22" s="33">
        <v>4</v>
      </c>
      <c r="K22" s="42"/>
      <c r="L22" s="43" t="s">
        <v>80</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97.5" customHeight="1">
      <c r="B23" s="40" t="s">
        <v>6</v>
      </c>
      <c r="C23" s="41" t="s">
        <v>15</v>
      </c>
      <c r="D23" s="33">
        <v>2.1</v>
      </c>
      <c r="E23" s="33">
        <v>13.8</v>
      </c>
      <c r="F23" s="42"/>
      <c r="G23" s="42" t="s">
        <v>81</v>
      </c>
      <c r="H23" s="42"/>
      <c r="I23" s="33">
        <v>9.6999999999999993</v>
      </c>
      <c r="J23" s="33">
        <v>10</v>
      </c>
      <c r="K23" s="42"/>
      <c r="L23" s="42" t="s">
        <v>107</v>
      </c>
    </row>
    <row r="24" spans="2:39" s="6" customFormat="1" ht="57.75" customHeight="1">
      <c r="B24" s="31" t="s">
        <v>5</v>
      </c>
      <c r="C24" s="32" t="s">
        <v>15</v>
      </c>
      <c r="D24" s="33">
        <v>1</v>
      </c>
      <c r="E24" s="33">
        <v>54.9</v>
      </c>
      <c r="F24" s="35"/>
      <c r="G24" s="35" t="s">
        <v>62</v>
      </c>
      <c r="H24" s="35"/>
      <c r="I24" s="33">
        <v>4.4000000000000004</v>
      </c>
      <c r="J24" s="33">
        <v>21.7</v>
      </c>
      <c r="K24" s="35"/>
      <c r="L24" s="35" t="s">
        <v>63</v>
      </c>
    </row>
    <row r="25" spans="2:39" s="14" customFormat="1" ht="141.75" customHeight="1">
      <c r="B25" s="40" t="s">
        <v>20</v>
      </c>
      <c r="C25" s="41" t="s">
        <v>15</v>
      </c>
      <c r="D25" s="33">
        <v>5.3</v>
      </c>
      <c r="E25" s="33">
        <v>16.8</v>
      </c>
      <c r="F25" s="42"/>
      <c r="G25" s="42" t="s">
        <v>82</v>
      </c>
      <c r="H25" s="42"/>
      <c r="I25" s="33">
        <v>16.899999999999999</v>
      </c>
      <c r="J25" s="33">
        <v>8.8000000000000007</v>
      </c>
      <c r="K25" s="42"/>
      <c r="L25" s="42" t="s">
        <v>83</v>
      </c>
    </row>
    <row r="26" spans="2:39" ht="49.5" customHeight="1">
      <c r="B26" s="40" t="s">
        <v>22</v>
      </c>
      <c r="C26" s="41" t="s">
        <v>15</v>
      </c>
      <c r="D26" s="33">
        <v>5</v>
      </c>
      <c r="E26" s="33">
        <v>14.1</v>
      </c>
      <c r="F26" s="42"/>
      <c r="G26" s="42" t="s">
        <v>49</v>
      </c>
      <c r="H26" s="42"/>
      <c r="I26" s="33">
        <v>14.7</v>
      </c>
      <c r="J26" s="33">
        <v>6.9</v>
      </c>
      <c r="K26" s="42"/>
      <c r="L26" s="43" t="s">
        <v>50</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67" customHeight="1">
      <c r="B27" s="40" t="s">
        <v>23</v>
      </c>
      <c r="C27" s="41" t="s">
        <v>15</v>
      </c>
      <c r="D27" s="33">
        <v>16</v>
      </c>
      <c r="E27" s="33">
        <v>21.2</v>
      </c>
      <c r="F27" s="42"/>
      <c r="G27" s="42" t="s">
        <v>114</v>
      </c>
      <c r="H27" s="42"/>
      <c r="I27" s="33">
        <v>44.7</v>
      </c>
      <c r="J27" s="33">
        <v>9.6</v>
      </c>
      <c r="K27" s="42"/>
      <c r="L27" s="42" t="s">
        <v>84</v>
      </c>
    </row>
    <row r="28" spans="2:39" s="4" customFormat="1" ht="199.5" customHeight="1">
      <c r="B28" s="40" t="s">
        <v>24</v>
      </c>
      <c r="C28" s="41" t="s">
        <v>15</v>
      </c>
      <c r="D28" s="33">
        <v>17.5</v>
      </c>
      <c r="E28" s="33">
        <v>25.4</v>
      </c>
      <c r="F28" s="42"/>
      <c r="G28" s="42" t="s">
        <v>115</v>
      </c>
      <c r="H28" s="42"/>
      <c r="I28" s="33">
        <v>51.6</v>
      </c>
      <c r="J28" s="33">
        <v>14.2</v>
      </c>
      <c r="K28" s="42"/>
      <c r="L28" s="42" t="s">
        <v>85</v>
      </c>
    </row>
    <row r="29" spans="2:39" ht="207.75" customHeight="1">
      <c r="B29" s="40" t="s">
        <v>25</v>
      </c>
      <c r="C29" s="41" t="s">
        <v>15</v>
      </c>
      <c r="D29" s="33">
        <v>26.1</v>
      </c>
      <c r="E29" s="33">
        <v>46.1</v>
      </c>
      <c r="F29" s="42"/>
      <c r="G29" s="42" t="s">
        <v>86</v>
      </c>
      <c r="H29" s="42"/>
      <c r="I29" s="33">
        <v>55.3</v>
      </c>
      <c r="J29" s="33">
        <v>16.2</v>
      </c>
      <c r="K29" s="42"/>
      <c r="L29" s="43" t="s">
        <v>87</v>
      </c>
      <c r="M29" s="18"/>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2:39" s="20" customFormat="1" ht="196.5" customHeight="1">
      <c r="B30" s="31" t="s">
        <v>26</v>
      </c>
      <c r="C30" s="32" t="s">
        <v>15</v>
      </c>
      <c r="D30" s="33">
        <v>-2.7</v>
      </c>
      <c r="E30" s="33">
        <v>-18.100000000000001</v>
      </c>
      <c r="F30" s="35"/>
      <c r="G30" s="35" t="s">
        <v>117</v>
      </c>
      <c r="H30" s="35"/>
      <c r="I30" s="33">
        <v>-11.4</v>
      </c>
      <c r="J30" s="33">
        <v>-11.9</v>
      </c>
      <c r="K30" s="35"/>
      <c r="L30" s="35" t="s">
        <v>118</v>
      </c>
    </row>
    <row r="31" spans="2:39" ht="36.75" customHeight="1">
      <c r="B31" s="40" t="s">
        <v>21</v>
      </c>
      <c r="C31" s="41" t="s">
        <v>15</v>
      </c>
      <c r="D31" s="33">
        <v>1</v>
      </c>
      <c r="E31" s="33">
        <v>47</v>
      </c>
      <c r="F31" s="42"/>
      <c r="G31" s="42" t="s">
        <v>39</v>
      </c>
      <c r="H31" s="42"/>
      <c r="I31" s="33">
        <v>1</v>
      </c>
      <c r="J31" s="33">
        <v>7.3</v>
      </c>
      <c r="K31" s="42"/>
      <c r="L31" s="43" t="s">
        <v>39</v>
      </c>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2:39" s="23" customFormat="1" ht="89.25" customHeight="1">
      <c r="B32" s="31" t="s">
        <v>7</v>
      </c>
      <c r="C32" s="32" t="s">
        <v>15</v>
      </c>
      <c r="D32" s="33">
        <v>5.6</v>
      </c>
      <c r="E32" s="33">
        <v>2.1</v>
      </c>
      <c r="F32" s="35"/>
      <c r="G32" s="35" t="s">
        <v>64</v>
      </c>
      <c r="H32" s="35"/>
      <c r="I32" s="33">
        <v>19</v>
      </c>
      <c r="J32" s="33">
        <v>1</v>
      </c>
      <c r="K32" s="35"/>
      <c r="L32" s="35" t="s">
        <v>65</v>
      </c>
    </row>
    <row r="33" spans="2:39" s="23" customFormat="1" ht="45.75" customHeight="1">
      <c r="B33" s="31" t="s">
        <v>43</v>
      </c>
      <c r="C33" s="32" t="s">
        <v>15</v>
      </c>
      <c r="D33" s="33">
        <v>0</v>
      </c>
      <c r="E33" s="33" t="s">
        <v>19</v>
      </c>
      <c r="F33" s="35"/>
      <c r="G33" s="35" t="s">
        <v>47</v>
      </c>
      <c r="H33" s="35"/>
      <c r="I33" s="33">
        <v>0</v>
      </c>
      <c r="J33" s="33" t="s">
        <v>19</v>
      </c>
      <c r="K33" s="35"/>
      <c r="L33" s="35" t="s">
        <v>47</v>
      </c>
    </row>
    <row r="34" spans="2:39" s="23" customFormat="1" ht="70.5" customHeight="1">
      <c r="B34" s="31" t="s">
        <v>46</v>
      </c>
      <c r="C34" s="32" t="s">
        <v>15</v>
      </c>
      <c r="D34" s="33">
        <v>10.1</v>
      </c>
      <c r="E34" s="33" t="s">
        <v>19</v>
      </c>
      <c r="F34" s="35"/>
      <c r="G34" s="35" t="s">
        <v>66</v>
      </c>
      <c r="H34" s="35"/>
      <c r="I34" s="39">
        <v>60.2</v>
      </c>
      <c r="J34" s="33" t="s">
        <v>19</v>
      </c>
      <c r="K34" s="35"/>
      <c r="L34" s="35" t="s">
        <v>67</v>
      </c>
    </row>
    <row r="35" spans="2:39" s="23" customFormat="1" ht="70.5" customHeight="1">
      <c r="B35" s="31" t="s">
        <v>42</v>
      </c>
      <c r="C35" s="32" t="s">
        <v>15</v>
      </c>
      <c r="D35" s="33">
        <v>7.3</v>
      </c>
      <c r="E35" s="33" t="s">
        <v>19</v>
      </c>
      <c r="F35" s="35"/>
      <c r="G35" s="35" t="s">
        <v>68</v>
      </c>
      <c r="H35" s="35"/>
      <c r="I35" s="33">
        <v>14.1</v>
      </c>
      <c r="J35" s="33">
        <v>40.1</v>
      </c>
      <c r="K35" s="35"/>
      <c r="L35" s="35" t="s">
        <v>69</v>
      </c>
    </row>
    <row r="36" spans="2:39" s="15" customFormat="1" ht="45" customHeight="1">
      <c r="B36" s="40" t="s">
        <v>8</v>
      </c>
      <c r="C36" s="41" t="s">
        <v>15</v>
      </c>
      <c r="D36" s="33">
        <v>0.4</v>
      </c>
      <c r="E36" s="33">
        <v>71.599999999999994</v>
      </c>
      <c r="F36" s="42"/>
      <c r="G36" s="42" t="s">
        <v>88</v>
      </c>
      <c r="H36" s="42"/>
      <c r="I36" s="33">
        <v>1.1000000000000001</v>
      </c>
      <c r="J36" s="33">
        <v>34.5</v>
      </c>
      <c r="K36" s="42"/>
      <c r="L36" s="42" t="s">
        <v>89</v>
      </c>
    </row>
    <row r="37" spans="2:39" s="20" customFormat="1" ht="57.75" customHeight="1">
      <c r="B37" s="49" t="s">
        <v>44</v>
      </c>
      <c r="C37" s="49"/>
      <c r="D37" s="49"/>
      <c r="E37" s="49"/>
      <c r="F37" s="49"/>
      <c r="G37" s="49"/>
      <c r="H37" s="49"/>
      <c r="I37" s="49"/>
      <c r="J37" s="49"/>
      <c r="K37" s="49"/>
      <c r="L37" s="49"/>
    </row>
    <row r="38" spans="2:39" s="20" customFormat="1" ht="15.75">
      <c r="B38" s="44"/>
      <c r="C38" s="44"/>
      <c r="D38" s="44"/>
      <c r="E38" s="44"/>
      <c r="F38" s="44"/>
      <c r="G38" s="44"/>
      <c r="H38" s="44"/>
      <c r="I38" s="44"/>
      <c r="J38" s="44"/>
      <c r="K38" s="44"/>
      <c r="L38" s="44"/>
    </row>
    <row r="39" spans="2:39" s="19" customFormat="1" ht="73.5" customHeight="1">
      <c r="B39" s="40" t="s">
        <v>33</v>
      </c>
      <c r="C39" s="41" t="s">
        <v>17</v>
      </c>
      <c r="D39" s="33">
        <v>-43</v>
      </c>
      <c r="E39" s="33">
        <v>-23</v>
      </c>
      <c r="F39" s="42"/>
      <c r="G39" s="42" t="s">
        <v>90</v>
      </c>
      <c r="H39" s="42"/>
      <c r="I39" s="33">
        <v>-146</v>
      </c>
      <c r="J39" s="33">
        <v>-12.3</v>
      </c>
      <c r="K39" s="42"/>
      <c r="L39" s="43" t="s">
        <v>108</v>
      </c>
    </row>
    <row r="40" spans="2:39" ht="61.5" customHeight="1">
      <c r="B40" s="40" t="s">
        <v>34</v>
      </c>
      <c r="C40" s="41" t="s">
        <v>17</v>
      </c>
      <c r="D40" s="33">
        <v>6.8</v>
      </c>
      <c r="E40" s="33">
        <v>11</v>
      </c>
      <c r="F40" s="42"/>
      <c r="G40" s="42" t="s">
        <v>102</v>
      </c>
      <c r="H40" s="42"/>
      <c r="I40" s="33">
        <v>50.3</v>
      </c>
      <c r="J40" s="33">
        <v>12.3</v>
      </c>
      <c r="K40" s="42"/>
      <c r="L40" s="42" t="s">
        <v>91</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2:39" s="6" customFormat="1" ht="68.25" customHeight="1">
      <c r="B41" s="37" t="s">
        <v>35</v>
      </c>
      <c r="C41" s="38" t="s">
        <v>17</v>
      </c>
      <c r="D41" s="33">
        <v>3.2</v>
      </c>
      <c r="E41" s="33">
        <v>16.8</v>
      </c>
      <c r="F41" s="35"/>
      <c r="G41" s="35" t="s">
        <v>70</v>
      </c>
      <c r="H41" s="35"/>
      <c r="I41" s="33">
        <v>23.2</v>
      </c>
      <c r="J41" s="33">
        <v>18.100000000000001</v>
      </c>
      <c r="K41" s="35"/>
      <c r="L41" s="36" t="s">
        <v>71</v>
      </c>
    </row>
    <row r="42" spans="2:39" s="6" customFormat="1" ht="53.25" customHeight="1">
      <c r="B42" s="31" t="s">
        <v>36</v>
      </c>
      <c r="C42" s="32" t="s">
        <v>17</v>
      </c>
      <c r="D42" s="33">
        <v>1.3</v>
      </c>
      <c r="E42" s="33">
        <v>16.5</v>
      </c>
      <c r="F42" s="35"/>
      <c r="G42" s="35" t="s">
        <v>74</v>
      </c>
      <c r="H42" s="35"/>
      <c r="I42" s="33">
        <v>5.3</v>
      </c>
      <c r="J42" s="33">
        <v>10.3</v>
      </c>
      <c r="K42" s="35"/>
      <c r="L42" s="35" t="s">
        <v>72</v>
      </c>
    </row>
    <row r="43" spans="2:39" s="6" customFormat="1" ht="46.5" customHeight="1">
      <c r="B43" s="31" t="s">
        <v>37</v>
      </c>
      <c r="C43" s="32" t="s">
        <v>17</v>
      </c>
      <c r="D43" s="33">
        <v>0.2</v>
      </c>
      <c r="E43" s="33">
        <v>14.1</v>
      </c>
      <c r="F43" s="35"/>
      <c r="G43" s="35" t="s">
        <v>41</v>
      </c>
      <c r="H43" s="35"/>
      <c r="I43" s="33">
        <v>1.4</v>
      </c>
      <c r="J43" s="33">
        <v>16.899999999999999</v>
      </c>
      <c r="K43" s="35"/>
      <c r="L43" s="35" t="s">
        <v>73</v>
      </c>
    </row>
    <row r="44" spans="2:39" s="4" customFormat="1" ht="60">
      <c r="B44" s="40" t="s">
        <v>2</v>
      </c>
      <c r="C44" s="41" t="s">
        <v>17</v>
      </c>
      <c r="D44" s="33">
        <v>0.9</v>
      </c>
      <c r="E44" s="33">
        <v>9.6</v>
      </c>
      <c r="F44" s="42"/>
      <c r="G44" s="42" t="s">
        <v>92</v>
      </c>
      <c r="H44" s="42"/>
      <c r="I44" s="33">
        <v>-6.2</v>
      </c>
      <c r="J44" s="33">
        <v>-10.5</v>
      </c>
      <c r="K44" s="42"/>
      <c r="L44" s="42" t="s">
        <v>93</v>
      </c>
    </row>
    <row r="45" spans="2:39" s="6" customFormat="1" ht="45">
      <c r="B45" s="31" t="s">
        <v>3</v>
      </c>
      <c r="C45" s="32" t="s">
        <v>17</v>
      </c>
      <c r="D45" s="33">
        <v>1.1000000000000001</v>
      </c>
      <c r="E45" s="33">
        <v>5.4</v>
      </c>
      <c r="F45" s="35"/>
      <c r="G45" s="35" t="s">
        <v>74</v>
      </c>
      <c r="H45" s="35"/>
      <c r="I45" s="33">
        <v>14.7</v>
      </c>
      <c r="J45" s="33">
        <v>10.4</v>
      </c>
      <c r="K45" s="35"/>
      <c r="L45" s="36" t="s">
        <v>75</v>
      </c>
    </row>
    <row r="46" spans="2:39" ht="62.25" customHeight="1">
      <c r="B46" s="40" t="s">
        <v>4</v>
      </c>
      <c r="C46" s="41" t="s">
        <v>17</v>
      </c>
      <c r="D46" s="33">
        <v>5.9</v>
      </c>
      <c r="E46" s="33">
        <v>17</v>
      </c>
      <c r="F46" s="42"/>
      <c r="G46" s="42" t="s">
        <v>94</v>
      </c>
      <c r="H46" s="42"/>
      <c r="I46" s="33">
        <v>32.700000000000003</v>
      </c>
      <c r="J46" s="33">
        <v>14</v>
      </c>
      <c r="K46" s="42"/>
      <c r="L46" s="43" t="s">
        <v>95</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2:39" ht="39.75" customHeight="1">
      <c r="B47" s="40" t="s">
        <v>38</v>
      </c>
      <c r="C47" s="41" t="s">
        <v>17</v>
      </c>
      <c r="D47" s="33">
        <v>-1E-3</v>
      </c>
      <c r="E47" s="33">
        <v>-11.9</v>
      </c>
      <c r="F47" s="42"/>
      <c r="G47" s="42" t="s">
        <v>16</v>
      </c>
      <c r="H47" s="42"/>
      <c r="I47" s="33">
        <v>-0.2</v>
      </c>
      <c r="J47" s="33">
        <v>-47.3</v>
      </c>
      <c r="K47" s="42"/>
      <c r="L47" s="42" t="s">
        <v>41</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9.75" customHeight="1">
      <c r="B48" s="40" t="s">
        <v>6</v>
      </c>
      <c r="C48" s="41" t="s">
        <v>17</v>
      </c>
      <c r="D48" s="33">
        <v>0</v>
      </c>
      <c r="E48" s="33">
        <v>64.099999999999994</v>
      </c>
      <c r="F48" s="42"/>
      <c r="G48" s="42" t="s">
        <v>16</v>
      </c>
      <c r="H48" s="42"/>
      <c r="I48" s="33">
        <v>0</v>
      </c>
      <c r="J48" s="33">
        <v>33.4</v>
      </c>
      <c r="K48" s="42"/>
      <c r="L48" s="42" t="s">
        <v>16</v>
      </c>
    </row>
    <row r="49" spans="2:39" s="6" customFormat="1" ht="44.25" customHeight="1">
      <c r="B49" s="31" t="s">
        <v>5</v>
      </c>
      <c r="C49" s="32" t="s">
        <v>17</v>
      </c>
      <c r="D49" s="33">
        <v>0.2</v>
      </c>
      <c r="E49" s="33">
        <v>26.7</v>
      </c>
      <c r="F49" s="35"/>
      <c r="G49" s="35" t="s">
        <v>41</v>
      </c>
      <c r="H49" s="35"/>
      <c r="I49" s="33">
        <v>1</v>
      </c>
      <c r="J49" s="33">
        <v>18.2</v>
      </c>
      <c r="K49" s="35"/>
      <c r="L49" s="35" t="s">
        <v>76</v>
      </c>
    </row>
    <row r="50" spans="2:39" s="20" customFormat="1" ht="30.75" customHeight="1">
      <c r="B50" s="40" t="s">
        <v>20</v>
      </c>
      <c r="C50" s="41" t="s">
        <v>17</v>
      </c>
      <c r="D50" s="33">
        <v>0</v>
      </c>
      <c r="E50" s="33">
        <v>0</v>
      </c>
      <c r="F50" s="42"/>
      <c r="G50" s="42" t="s">
        <v>16</v>
      </c>
      <c r="H50" s="42"/>
      <c r="I50" s="33">
        <v>0</v>
      </c>
      <c r="J50" s="33">
        <v>0</v>
      </c>
      <c r="K50" s="42"/>
      <c r="L50" s="42" t="s">
        <v>16</v>
      </c>
    </row>
    <row r="51" spans="2:39" s="6" customFormat="1" ht="36.75" customHeight="1">
      <c r="B51" s="40" t="s">
        <v>22</v>
      </c>
      <c r="C51" s="41" t="s">
        <v>17</v>
      </c>
      <c r="D51" s="33">
        <v>0</v>
      </c>
      <c r="E51" s="33">
        <v>0</v>
      </c>
      <c r="F51" s="42"/>
      <c r="G51" s="42" t="s">
        <v>16</v>
      </c>
      <c r="H51" s="42"/>
      <c r="I51" s="33">
        <v>0</v>
      </c>
      <c r="J51" s="33">
        <v>0</v>
      </c>
      <c r="K51" s="42"/>
      <c r="L51" s="42" t="s">
        <v>16</v>
      </c>
    </row>
    <row r="52" spans="2:39" s="4" customFormat="1" ht="56.25" customHeight="1">
      <c r="B52" s="40" t="s">
        <v>23</v>
      </c>
      <c r="C52" s="41" t="s">
        <v>17</v>
      </c>
      <c r="D52" s="33">
        <v>3.5</v>
      </c>
      <c r="E52" s="33">
        <v>36.6</v>
      </c>
      <c r="F52" s="42"/>
      <c r="G52" s="42" t="s">
        <v>96</v>
      </c>
      <c r="H52" s="42"/>
      <c r="I52" s="33">
        <v>-2.2999999999999998</v>
      </c>
      <c r="J52" s="33">
        <v>-5.3</v>
      </c>
      <c r="K52" s="42"/>
      <c r="L52" s="42" t="s">
        <v>97</v>
      </c>
    </row>
    <row r="53" spans="2:39" s="4" customFormat="1" ht="60">
      <c r="B53" s="40" t="s">
        <v>24</v>
      </c>
      <c r="C53" s="41" t="s">
        <v>17</v>
      </c>
      <c r="D53" s="33">
        <v>19.100000000000001</v>
      </c>
      <c r="E53" s="33" t="s">
        <v>19</v>
      </c>
      <c r="F53" s="42"/>
      <c r="G53" s="42" t="s">
        <v>98</v>
      </c>
      <c r="H53" s="42"/>
      <c r="I53" s="33">
        <v>26.4</v>
      </c>
      <c r="J53" s="33">
        <v>67.599999999999994</v>
      </c>
      <c r="K53" s="42"/>
      <c r="L53" s="42" t="s">
        <v>99</v>
      </c>
    </row>
    <row r="54" spans="2:39" ht="45.75" customHeight="1">
      <c r="B54" s="40" t="s">
        <v>25</v>
      </c>
      <c r="C54" s="41" t="s">
        <v>17</v>
      </c>
      <c r="D54" s="33">
        <v>-2.1</v>
      </c>
      <c r="E54" s="33">
        <v>-23.8</v>
      </c>
      <c r="F54" s="42"/>
      <c r="G54" s="42" t="s">
        <v>100</v>
      </c>
      <c r="H54" s="42"/>
      <c r="I54" s="33">
        <v>-3.6</v>
      </c>
      <c r="J54" s="33">
        <v>-5.4</v>
      </c>
      <c r="K54" s="42"/>
      <c r="L54" s="42" t="s">
        <v>101</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2:39" s="24" customFormat="1" ht="39.75" customHeight="1">
      <c r="B55" s="31" t="s">
        <v>26</v>
      </c>
      <c r="C55" s="32" t="s">
        <v>17</v>
      </c>
      <c r="D55" s="33">
        <v>3</v>
      </c>
      <c r="E55" s="33" t="s">
        <v>19</v>
      </c>
      <c r="F55" s="35"/>
      <c r="G55" s="35" t="s">
        <v>77</v>
      </c>
      <c r="H55" s="35"/>
      <c r="I55" s="33">
        <v>3.3</v>
      </c>
      <c r="J55" s="33" t="s">
        <v>19</v>
      </c>
      <c r="K55" s="35"/>
      <c r="L55" s="36" t="s">
        <v>78</v>
      </c>
    </row>
    <row r="56" spans="2:39" s="21" customFormat="1" ht="8.25" customHeight="1">
      <c r="B56" s="47"/>
      <c r="C56" s="47"/>
      <c r="D56" s="47"/>
      <c r="E56" s="47"/>
      <c r="F56" s="47"/>
      <c r="G56" s="47"/>
      <c r="H56" s="47"/>
      <c r="I56" s="47"/>
      <c r="J56" s="47"/>
      <c r="K56" s="47"/>
      <c r="L56" s="48"/>
    </row>
    <row r="57" spans="2:39" s="22" customFormat="1" ht="15" hidden="1">
      <c r="B57" s="26" t="s">
        <v>45</v>
      </c>
      <c r="C57" s="27"/>
      <c r="D57" s="28"/>
      <c r="E57" s="28"/>
      <c r="F57" s="29"/>
      <c r="G57" s="26"/>
      <c r="H57" s="30"/>
      <c r="I57" s="28"/>
      <c r="J57" s="28"/>
      <c r="K57" s="30"/>
      <c r="L57" s="26"/>
    </row>
    <row r="58" spans="2:39" s="6" customFormat="1" ht="196.5" customHeight="1">
      <c r="B58" s="40" t="s">
        <v>27</v>
      </c>
      <c r="C58" s="41" t="s">
        <v>15</v>
      </c>
      <c r="D58" s="33">
        <v>33.5</v>
      </c>
      <c r="E58" s="33">
        <v>5.7</v>
      </c>
      <c r="F58" s="34"/>
      <c r="G58" s="43" t="s">
        <v>119</v>
      </c>
      <c r="H58" s="17"/>
      <c r="I58" s="33">
        <v>-392.5</v>
      </c>
      <c r="J58" s="33">
        <v>-9.4</v>
      </c>
      <c r="K58" s="17"/>
      <c r="L58" s="40" t="s">
        <v>120</v>
      </c>
    </row>
    <row r="59" spans="2:39" s="4" customFormat="1" ht="81.75" customHeight="1">
      <c r="B59" s="37" t="s">
        <v>9</v>
      </c>
      <c r="C59" s="38" t="s">
        <v>15</v>
      </c>
      <c r="D59" s="45">
        <v>6.3</v>
      </c>
      <c r="E59" s="45">
        <v>2.5</v>
      </c>
      <c r="F59" s="34"/>
      <c r="G59" s="46" t="s">
        <v>121</v>
      </c>
      <c r="H59" s="23"/>
      <c r="I59" s="45">
        <v>24</v>
      </c>
      <c r="J59" s="45">
        <v>1.4</v>
      </c>
      <c r="K59" s="34"/>
      <c r="L59" s="46" t="s">
        <v>122</v>
      </c>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4" manualBreakCount="4">
    <brk id="22" min="1" max="11" man="1"/>
    <brk id="27" min="1" max="11" man="1"/>
    <brk id="33" min="1" max="11" man="1"/>
    <brk id="47"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2021-09-07T12:11:28Z</cp:lastPrinted>
  <dcterms:created xsi:type="dcterms:W3CDTF">2010-11-10T18:39:35Z</dcterms:created>
  <dcterms:modified xsi:type="dcterms:W3CDTF">2021-09-07T13:54:13Z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