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09-2021\"/>
    </mc:Choice>
  </mc:AlternateContent>
  <xr:revisionPtr revIDLastSave="0" documentId="13_ncr:1_{581B71F5-576D-4141-9589-8C6CFBA41577}" xr6:coauthVersionLast="46" xr6:coauthVersionMax="46" xr10:uidLastSave="{00000000-0000-0000-0000-000000000000}"/>
  <bookViews>
    <workbookView xWindow="1425" yWindow="180" windowWidth="23370" windowHeight="1518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<sst xmlns="http://schemas.openxmlformats.org/spreadsheetml/2006/main" count="202" uniqueCount="124">
  <si>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</si>
  <si>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</si>
  <si>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</si>
  <si>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</si>
  <si>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</si>
  <si>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</si>
  <si>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</si>
  <si>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</si>
  <si>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</si>
  <si>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</si>
  <si>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</si>
  <si>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</si>
  <si>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</si>
  <si>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</si>
  <si>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</si>
  <si>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</si>
  <si>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</si>
  <si>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</si>
  <si>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</si>
  <si>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</si>
  <si>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</si>
  <si>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</si>
  <si>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</si>
  <si>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</si>
  <si>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</si>
  <si>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</si>
  <si>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</si>
  <si>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</si>
  <si>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</si>
  <si>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</si>
  <si>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</si>
  <si>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</si>
  <si>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</si>
  <si>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</si>
  <si>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</si>
  <si>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</si>
  <si>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</si>
  <si>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</si>
  <si>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</si>
  <si>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</si>
  <si>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</si>
  <si>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</si>
  <si>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</si>
  <si>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</si>
  <si>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</si>
  <si>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</si>
  <si>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</si>
  <si>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</si>
  <si>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</si>
  <si>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 xml:space="preserve">Lower expenses reflect fewer trips and the timing of support costs. </t>
  </si>
  <si>
    <t>Lower expenses reflect fewer trips and the timing of support costs.</t>
  </si>
  <si>
    <t>EXPLANATION OF VARIANCES BETWEEN MID-YEAR FORECAST AND ACTUAL - ACCRUAL BASIS</t>
  </si>
  <si>
    <t>Traffic volume was lower than forecast largely due to lower traffic volume.</t>
  </si>
  <si>
    <t>SEPTEMBER</t>
  </si>
  <si>
    <t>Traffic volume was higher than forecast largely due to higher traffic volume.</t>
  </si>
  <si>
    <t>Vacancies primarily contributed to the favorable outcomes of $12.8M at the LIRR, 8.6M at NYCT, $2.2M at MTA HQ, and $1.7M at B&amp;T. MNR was $1.3M favorable primarily due to savings related to lower engine and crew payments, as well as hiring and attrition.  Partially offsetting these results was an unfavorable outcome of ($2.2M) at MTA Bus primarily due to higher vacation, sick and personal time payments.</t>
  </si>
  <si>
    <t>The MTA-wide hiring freeze, while relaxed, continues to generate substantial vacancy savings at NYCT, the LIRR, MTA HQ, B&amp;T, MNR, and SIR–with variances of $34.4M, $28.9M, $6.9M, $4.9M, $4.3M and $0.9M, respectively. Partially offsetting these results was an unfavorable outcome of ($5.3M) at MTA Bus, reflecting the same monthly drivers, as well as lower attrition.</t>
  </si>
  <si>
    <t xml:space="preserve">NYCT was $3.8M favorable mainly reflecting lower pension expenses. B&amp;T was $1.0M favorable primarily due to lower than allocated capital reimbursement offsets. The LIRR had a favorable variance of $0.7M primarily due to the overhead resulting from retroactive labor payments billed to capital projects, partially offset by timing of a COVID-19 death benefit. Partially offsetting these results was an unfavorable variance of ($3.0M) at MTA HQ due to the timing of NYSLERS expenses. </t>
  </si>
  <si>
    <t>NYCT was $20.0M favorable mainly reflecting lower expenses and the reclassification of expenses to reimbursable. The favorable variances of $3.2M at B&amp;T was mainly due to the same reasons noted for the month. MTA HQ was $1.4M favorable due to the timing of NYSLERS expenses. Partially offsetting these results were unfavorable variances of ($4.3M) at the LIRR due to an over-estimated allocation to the reimbursable budget and the timing of COVID-19 death benefits, ($1.6M) at MNR primarily due in part to higher rates and a COVID-19 death benefit provision, and ($0.5M) at MTA Bus due to higher expenses.</t>
  </si>
  <si>
    <t xml:space="preserve">The unfavorable outcome primarily reflects lower project activity with variances of ($8.0M) at NYCT, ($1.2M) at MTA HQ, and ($0.8M) at B&amp;T. However, a favorable timing variance of $3.6M at the LIRR partially offset these outcomes. </t>
  </si>
  <si>
    <t>Drivers of the YTD unfavorable outcomes continue as reported for the month, but with unfavorable variances of ($38.7) at NYCT, ($14.2M) at MTA HQ, ($7.0M) at MNR, and ($2.5M) at B&amp;T, respectively. Additionally, MTAC&amp;D was ($1.1M) unfavorable due to timing. Partially offsetting these results were favorable outcomes of $12.2M at the LIRR and $1.0M at MTA Bus, both due to timing.</t>
  </si>
  <si>
    <t>NYCT was ($5.4M) unfavorable primarily due to timing. Higher rates contributed to the unfavorable outcome of ($1.2M) at MNR. Other Agency variances were minor.</t>
  </si>
  <si>
    <t>The favorable outcomes of $4.8M at the LIRR was primarily due to lower consumption, partly offset by higher rates. Additionally, MTAC&amp;D was $0.6M favorable due to lower expenses at 2 Broadway. These favorable results were partially offset by unfavorable outcomes of ($3.3M) at MNR and ($1.0M) at NYCT due to higher rates. Other Agency variances were minor.</t>
  </si>
  <si>
    <t>Agency variances were minor</t>
  </si>
  <si>
    <t>NYCT was favorable by $8.0M mainly due to lower consumption, partially offset by higher prices. MTA Bus was $3.4M favorable primarily due to the receipt of an IRS CNG excise tax rebate, a Con Edison credit adjustment, and lower usage, partially offset by higher prices. Partially offsetting these results was an unfavorable variance of ($0.5M) at the LIRR due to timing and higher rates, partially offset by lower usage. Other Agency variances were minor.</t>
  </si>
  <si>
    <t xml:space="preserve">NYCT was $9.7M favorable primarily due to lower ridership levels caused by COVID. Timing was largely responsible for the favorable variances of $3.8M at FMTAC and $3.1M at MTA Bus. MTA HQ was $0.5M favorable due to a lower level of claims expense. </t>
  </si>
  <si>
    <t>The drivers of the YTD variances for FMTAC, MTA Bus, NYCT, and MTA HQ are mainly the same as those noted for the month, however, YTD favorable variances are $17.1M, $12.6M, $9.7M, and $1.0M, respectively. The LIRR was $0.9M favorable primarily due to a decrease in corporate reserves. Partially offsetting these results was an unfavorable variance of ($0.6M) at MNR due to a higher passenger claims provision.</t>
  </si>
  <si>
    <t>The drivers of the YTD variances for MTA HQ, MTA Bus, B&amp;T, NYCT, MTAC&amp;D and MNR are mainly the same as those noted for the month, however, YTD favorable variances are $25.8M, $12.6M, $10.3M, $9.8M, $5.2M, and $4.9M, respectively. Additionally, the LIRR was $6.4M favorable primarily due to the timing of security service and maintenance invoices, Moynihan Train Hall one-time start-up costs, uniform invoices, delayed vehicle purchases and maintenance and repair services, and lower equipment rental and real estate rental costs; and SIR was $1.2M favorable due to the timing of COVID-19 cleaning expenses.</t>
  </si>
  <si>
    <r>
      <t>The overall favorable outcome was attributable to lower costs of $10.2M at MTA HQ mainly due to the timing of professional services, MTA IT maintenance, repairs and consulting, temporary services related to staffing of the COVID-19 hotline, MTA IT data center charges, MTA IT software and hardware for assessments, outside services for cybersecurity, and engineering services;</t>
    </r>
    <r>
      <rPr>
        <u/>
        <sz val="12"/>
        <rFont val="Arial"/>
        <family val="2"/>
      </rPr>
      <t xml:space="preserve"> </t>
    </r>
    <r>
      <rPr>
        <sz val="12"/>
        <rFont val="Arial"/>
        <family val="2"/>
      </rPr>
      <t xml:space="preserve">$4.1M at MTAC&amp;D due to the timing of recoveries from Agencies and office space consolidation at 2 Broadway; $3.2M at NYCT due to the timing of IT service and maintenance; $2.5M at MTA Bus due to interagency charges, bus technology and service contracts; $1.1M at the LIRR primarily due to the timing of MTA chargebacks, rolling stock decommissioning and revenue fleet inspection and testing; and $0.8M at MNR due to lower engineering services. </t>
    </r>
  </si>
  <si>
    <t>The drivers of the YTD variances for MTA HQ, MTAC&amp;D, MTA Bus, MNR, and NYCT are mainly the same as those noted for the month, however, YTD favorable variances are $63.9M, $10.4M, $9.4M, $5.5M and $3.1M, respectively.  Additionally, B&amp;T was $4.1M favorable for bond issuance costs, advertising and marketing costs, and planning studies; the LIRR was $3.6M favorable primarily due to the timing MTA chargebacks, rolling stock decommissioning, IT hardware, software costs for GCT and Midday Storage Yard offices and revenue fleet inspection and testing, and SIR was $0.5M favorable due to the timing of COVID cleaning expenses.</t>
  </si>
  <si>
    <t xml:space="preserve">Favorable results of $6.3M at NYCT was mainly due to reduced usage resulting from maintainer vacancies and the favorable timing of maintenance programs. The favorable variance of $5.4M at the LIRR was primarily due to the timing of modifications and Reliability Centered Maintenance activity for revenue fleet and right of way material costs. The favorable outcome of $3.0M at MTA Bus was due to lower general maintenance material requirements, the timing of radio equipment maintenance/repairs, construction material, and COVID-19 cleaning expenses. The $1.6M favorable variance at MNR was primarily due to the timing of rolling stock maintenance, and rolling stock material usage. </t>
  </si>
  <si>
    <t>The drivers of the YTD variances for NYCT, the LIRR, MTA Bus and MNR are mainly the same as those noted for the month, however, YTD favorable variances are $48.8M, $26.4M, $12.2M and $4.2M, respectively. In addition, MTA HQ had a favorable outcome of $0.7M primarily due to the timing of COVID-19 related cleaning supplies expenses.</t>
  </si>
  <si>
    <t>MNR had a favorable variance of $0.6M. Other agency variances were minor.</t>
  </si>
  <si>
    <t xml:space="preserve">MNR had a favorable variance of $2.8M, partially offset by an unfavorable variance of ($0.8M) at the LIRR. </t>
  </si>
  <si>
    <t>Unfavorable variances: ($26.2M) at NYCT, ($10.2M) at MTAC&amp;D, ($3.7M) at MTA HQ, and ($0.9M) at SIR. Favorable variance: $16.9M at the LIRR.</t>
  </si>
  <si>
    <t xml:space="preserve">Unfavorable variances: ($125.9M) at NYCT, ($34.3M) at MTA HQ, ($33.0M) at MNR, ($25.6M) at MTAC&amp;D, ($3.1M) at SIR, and ($2.6M) at B&amp;T. Favorable variance: $12.8M at the LIRR.  </t>
  </si>
  <si>
    <t xml:space="preserve">Favorable variances: $7.1M at NYCT, $1.5M at MTAC&amp;D, and $0.5M at SIR. Unfavorable variance: ($6.5M) at the LIRR. Other Agency variances were minor. </t>
  </si>
  <si>
    <t xml:space="preserve">Favorable variances: $53.2M at NYCT, $5.7M at MNR, $2.1M at MTAC&amp;D, $2.0M at SIR, $1.5M at B&amp;T, and $1.4M at MTA HQ. Unfavorable variances: ($1.3M) at the LIRR and ($0.7M) at MTA Bus. </t>
  </si>
  <si>
    <t xml:space="preserve">Unfavorable variance: ($1.0M) at NYCT. Other Agency variances were minor.
</t>
  </si>
  <si>
    <t xml:space="preserve">Unfavorable variances: ($16.2M) at NYCT and ($0.6M) at B&amp;T. Favorable variances: $8.1M at the LIRR, $1.3M at MNR, and $0.6M at MTA C&amp;D. 
</t>
  </si>
  <si>
    <t>Favorable variances: $8.0M at NYCT, $1.2M at MTA HQ, and $0.8M at B&amp;T. Unfavorable variances: ($3.6M) at the LIRR and ($0.5M) at MNR.</t>
  </si>
  <si>
    <t>Favorable variances: $38.7M at NYCT, $14.2M at MTA HQ, $4.8M at MNR, and $2.5M at B&amp;T. Unfavorable variances: ($12.2M) at the LIRR and ($1.0M) at MTA Bus.</t>
  </si>
  <si>
    <t xml:space="preserve">Favorable variances: $4.3M at MTAC&amp;D, $2.7M at NYCT, and $1.7M at MNR. Unfavorable variance: ($0.6M) at the LIRR.  
</t>
  </si>
  <si>
    <t xml:space="preserve">Favorable variances: $7.1M at MTAC&amp;D and $6.9M at MNR. Unfavorable variances: ($3.3M) at NYCT and ($2.7M) at the LIRR. 
</t>
  </si>
  <si>
    <t xml:space="preserve">Favorable variances: $3.9M at MTAC&amp;D and $1.6M at MTA HQ.  </t>
  </si>
  <si>
    <t xml:space="preserve">Favorable variances: $16.9M at MTA HQ,  $14.6M at MTAC&amp;D, and $13.0M at MNR. Unfavorable variances: ($2.5M) at the LIRR and ($1.1M) at NYCT.
</t>
  </si>
  <si>
    <t>Favorable variances: $2.4M at NYCT. Other Agency variances were minor.</t>
  </si>
  <si>
    <t xml:space="preserve">Unfavorable variances: ($6.5M) at the LIRR and ($4.8M) at MNR. Favorable variance: $10.4M at NYCT and $0.5M at MTA Bus. </t>
  </si>
  <si>
    <t>Debt Service for the month of September was $233.50 million, which was $9.7 million or 4.0% favorable due to lower than budgeted variable rates, timing of issuance of PMT bonds, and lower than budgeted debt service due to application of investment earnings to PMT debt service and structuring of a recent PMT bond issuance with longer-dated amortizations.</t>
  </si>
  <si>
    <t>Year-to-Date Debt Service expenses were $2,125.20 million, which were $39.4 million or 1.8% favorable due to lower than budgeted variable rates, timing of issuance of PMT bonds, and lower than budgeted debt service due to application of investment earnings to PMT debt service and structuring of a recent PMT bond issuance with longer-dated amortizations.</t>
  </si>
  <si>
    <t>The variance mainly reflected unfavorable results for PMT Replacement Funds of $47.9M and City Subsidy for MTA Bus of $16.8M, both due to timing. PBT transactions were also unfavorable by $7.0M, due to the timing of accruals by MTA Accounting. This was partially offset by higher-than-budgeted receipts for PMT of $33.2M, higher Urban Taxes of $8.8M, due to strong commercial real estate activity in NYC, and higher-than-budgeted MRT receipts of $8.7, due to strong residential mortgage activity in the suburban counties.</t>
  </si>
  <si>
    <t xml:space="preserve">The unfavorable YTD variance mainly reflected unfavorable results for PMT Replacement of $95.8M, lower City Subsidy for MTA Bus of $73.2M, and lower State Operating Assistance 18-b of $56.4M, all due to timing.  Also contributing to the unfavorable variance were lower-than-budgeted PBT of $27.6M due primarily to the timing of booking accruals by MTA Accounting, lower-than-forecasted FHV transactions of $13.1M, and lower Local Operating Assistance 18-b of $7.6M due to timing. This was partially offset by favorable Urban Tax receipts of $52.6M, due to strong commercial real estate activity in NYC, higher-than-budgeted MRT receipts of $50.5M, due to strong residential mortgage activity in the suburban counties, higher-than-budgeted PMT of $42.4M, and higher MTA Aid of $32.2 and MMTOA of $21.1M, both due primarily to timing. </t>
  </si>
  <si>
    <t>Passenger revenue was higher at NYCT by $25.2M, mainly due to higher ridership and average fares, and $2.4M at the LIRR, $1.9M at MTA Bus, and $1.1M at MNR mainly due to higher ridership.</t>
  </si>
  <si>
    <t>Passenger revenue was higher at NYCT, MTA Bus, and the LIRR by $91.8M, $9.0M, and $6.9M, respectively, due to higher ridership and average fares. MNR was favorable by $6.4M, mainly due to higher ridership.</t>
  </si>
  <si>
    <t xml:space="preserve">The unfavorable outcome primarily reflects timing of Manhattan DA grant funding ($10.3M) at MTAHQ, a negative shift in the market value of the invested assets portfolio ($8.8M) at FMTAC, lower student fare and senior citizen reimbursements, and lower recoveries from insurance and contract services ($2.2M) at MTA Bus, the timing of Two Broadway tenant payments and COVID-19 revenue loss related to tenants ($1.9M) at C&amp;D, and the timing of miscellaneous and advertising revenue ($1.8M) at the LIRR.  Partially offsetting these results were favorable outcomes primarily reflecting the timing of income from E-ZPass administrative fees, $1.3M at B&amp;T, and $0.6M at NYCT.  </t>
  </si>
  <si>
    <t>YTD unfavorable results primarily reflect the continuation of drivers referenced for the month of ($17.4M) at FMTAC, ($8.3M) at MTA Bus, ($4.3M) at MTA C&amp;D and ($0.7M) at the LIRR. MNR was unfavorable by ($5.8M) due to lower advertising, GCT retail, and parking revenues. NYCT was unfavorable by ($1.6M) mainly due to lower paratransit reimbursements. SIR was ($0.5M) unfavorable mainly due to lower reimbursement for school fares and lower advertising revenue. These unfavorable results were partly offset by favorable outcomes of $4.4M at B&amp;T due to timing, and $0.5M at MTA HQ reflecting the timing of the reversal of an accounting entry incorrectly booked to the agency in February.</t>
  </si>
  <si>
    <t>The favorable outcomes of $22.3M at the LIRR, $8.2M at MTA Bus, and $2.9M at B&amp;T were due to the continuation of drivers referenced for the month. Underruns at MNR of $3.8M reflected revised schedules, and improved Transportation availability.  At MTA HQ, lower expenses of $1.3M were due to reduced coverage needs by the MTAPD. However, these results were partially offset by an unfavorable outcome of ($19.0M) at NYCT primarily driven by higher vacancy coverage requirements. (See overtime variance analysis charts for more detail.)</t>
  </si>
  <si>
    <t>MTA HQ and NYCT were unfavorable by ($3.4M) and ($0.7M), respectively, largely due to timing. MTA Bus was unfavorable by ($3.0M) mostly due to higher insurance and medical and hospitalization expenses. These results are partially offset by favorable variances of $3.6M at the LIRR and $0.8M at B&amp;T mainly due to vacancies, and $0.7M at MNR mainly due to lower rates.</t>
  </si>
  <si>
    <t>The LIRR, B&amp;T, and MTA HQ were favorable by $6.7M, $2.7M, and $0.8M, respectively, mainly due to vacancies, and MNR was favorable by $1.1M. SIR was favorable by $0.7M, mainly due to lower rates due to prescription drug contract rebates and vacancy savings. Partially offsetting these results were unfavorable variances of ($4.0M) at MTA Bus due to the continuation of drivers referenced for the month and ($2.1M) at NYCT.</t>
  </si>
  <si>
    <t>NYCT was unfavorable by ($5.8M) due to the timing of rebate credits. Partially offsetting this result are favorable variances of $4.5M at MTA HQ mainly due to timing and $1.4M at the LIRR due to fewer retirees.</t>
  </si>
  <si>
    <t>Factors highlighted for the month continue at the LIRR and MTA HQ with favorable variances of $8.8M and $3.7M, respectively. NYCT was favorable by $1.4M. These results were partially offset by an unfavorable variance of ($1.1M) at MNR mainly due to higher retirees.</t>
  </si>
  <si>
    <t>NYCT was unfavorable by ($2.7M) due to lower reimbursable overhead credits. This result was partially offset by favorable variances of $1.0M at B&amp;T due to vacancies and $0.8M at the LIRR due to lower Railroad Retirement Taxes.</t>
  </si>
  <si>
    <t>FMTAC was favorable by $1.9M due to timing. Other Agency variances were minor.</t>
  </si>
  <si>
    <t>Timing was responsible for favorable variances of $8.6M and $0.8M at FMTAC and MTA Bus, respectively. NYCT was favorable by $1.8M.</t>
  </si>
  <si>
    <t xml:space="preserve">NYCT was unfavorable by ($4.5M) mainly due to higher card processing fees. Partially offsetting this result were favorable variances of $1.8M at MTA HQ due to timing and $0.5M at the LIRR due to lower bad debt reserves.  </t>
  </si>
  <si>
    <t>NYCT was unfavorable by ($18.4M) due to higher card processing fees. MNR was unfavorable by ($2.3M) mostly due to higher subsidy payments for West-of-Hudson service and credit/debit card processing fees. The LIRR was unfavorable by ($1.4M) mainly due to higher bad debt reserves and credit/debit card processing fees. FMTAC is unfavorable by ($1.0M) due to higher general &amp; administrative, commissions, and safety loss control expenses. Partially offsetting these results were favorable variances of $6.6M and $1.3M at MTA HQ and B&amp;T, respectively, mainly due to timing, $1.0M at MTA Bus due to lower print and stationery supplies and the timing of Automatic Fare Collection (AFC) fees, payroll mobility taxes, and other miscellaneous expenses, and $0.6M at MTA C&amp;D.</t>
  </si>
  <si>
    <t>Timing differences in project completions and assets reaching beneficial use resulted in favorable variances of $2.8M at both MTA HQ, $2.6M at NYCT, $1.1M at MTA Bus, and an unfavorable variance of ($2.2M) at the LIRR.</t>
  </si>
  <si>
    <t>Timing differences in project completions and assets reaching beneficial use resulted in favorable variances of $23.2M at NYCT, $15.7M at MTA HQ, and $4.6M at MTA Bus and unfavorable variances of ($13.3M) at the LIRR, ($5.4M) at MNR, and ($0.5M) at B&amp;T.</t>
  </si>
  <si>
    <t>Reflects the impact of a Generally Accepted Accounting Principles (GAAP) change in OPEB liability (GASB 75). MTA Bus, MTA Bus, and MNR were favorable by $10.0M, $9.9M, and $0.5M, respectively.</t>
  </si>
  <si>
    <t>Reflects the impact of a Generally Accepted Accounting Principles (GAAP) change in OPEB liability (GASB 75). NYCT, MTA Bus, SIR and MNR were favorable by $48.3M, $39.9, $1.5M and $1.2M, respectively.</t>
  </si>
  <si>
    <t>Reflects Agencies' adjustments to account for net pension liability. MTA Bus and MNR were favorable by $7.1M and $2.7M, respectively.</t>
  </si>
  <si>
    <t>Reflects Agencies' adjustments to account for net pension liability. MTA Bus and MNR were favorable by $28.8M and $11.4M, respectively, and an unfavorable variance of ($16.2M) at NYCT.</t>
  </si>
  <si>
    <t>Favorable variances: $19.3M at NYCT, $4.9M at the LIRR, $2.9M at MNR, and $0.8M at MTA HQ. (See overtime variance analysis charts for more detail.)</t>
  </si>
  <si>
    <t>Unfavorable variance: ($1.4M) at the LIRR. Favorable variance: $0.5M at NYCT.</t>
  </si>
  <si>
    <t xml:space="preserve">Favorable variances: $3.1M at NYCT, $2.0M at MNR, and $0.8M at MTA Bus. 
</t>
  </si>
  <si>
    <t xml:space="preserve">Favorable variance: $1.6M at NYCT.
</t>
  </si>
  <si>
    <t xml:space="preserve">Favorable variance: $2.8M at NYCT. Unfavorable variance: ($1.8M) at the LIRR. </t>
  </si>
  <si>
    <t xml:space="preserve">Favorable variances: $16.7M at NYCT, $1.5M at MNR, and $0.9M at SIR. Unfavorable variance: ($1.3M) at the LIRR.
</t>
  </si>
  <si>
    <t xml:space="preserve">Favorable variance: $1.0M at the LIRR. </t>
  </si>
  <si>
    <t>The LIRR was favorable by $11.6M due to lower Railroad Retirement Taxes and lower Railroad Unemployment Insurance.  MTA Bus was favorable by $4.1M due to timing. B&amp;T and MTA HQ were favorable by $3.0M and $1.6M, respectively,  due to vacancies. MNR was favorable by $1.9M mainly due to lower labor costs and an employee claim provision. These results were partially offset an unfavorable variance of ($7.0M) at NYCT mainly due to lower reimbursable overhead credits.</t>
  </si>
  <si>
    <t>Favorable variance: $3.3M at NYCT. Unfavorable variance: ($1.5M) at the LIRR. (See overtime variance analysis charts for more detail)</t>
  </si>
  <si>
    <t xml:space="preserve">Favorable variances: $3.5M at NYCT and $0.5M at MTA C&amp;D. </t>
  </si>
  <si>
    <t xml:space="preserve">The overall favorable outcome was attributable to lower costs of $6.6M at B&amp;T for the timing of major maintenance and painting, the E-ZPass customer service center, and E-Zpass tags; $4.8M at NYCT largely due to the timing of building expenses; $3.6M at the LIRR primarily due to lower joint facility maintenance and vegetation management expenses, and the timing of security and maintenance billing; $2.9M at MTAC&amp;D due to the timing of facility service invoices (security, janitorial and maintenance and repairs) at 2 Broadway and other locations; $2.8M at MTA Bus mainly due to facility maintenance, security, bus technology, farebox maintenance, Shop Program activities, COVID-related expenses and tires and tubes rentals and vehicle purchases; and lower costs of $2.7M at MTA HQ mainly due to the timing of maintenance and repairs (which includes Gowanus High Occupancy Vehicle (HOV)), IT telephone services, and real estate rentals;. Partially offsetting these results was an unfavorable variance of ($0.5M) at MNR primarily due to the timing of locomotive overhauls and miscellaneous maintenance and operating contracts.
</t>
  </si>
  <si>
    <t>NYCT was ($11.1M) unfavorable primarily due to higher vacancy coverage. MNR was ($1.7M) unfavorable, mainly due to more adverse weather events. These unfavorable results were partially offset by favorable results at the LIRR of $8.1M primarily due to lower vacancy/absentee coverage, programmatic/routine maintenance, scheduled/unscheduled service, and a favorable retroactive wage accrual offset by a related unfavorable reimbursable change,  $1.7M at MTA Bus due to lower unscheduled service resulting from less traffic and service, lower COVID-related cleaning, and programmatic maintenance, and lower costs at B&amp;T of $0.9M were primarily due to continued scheduling, deployment, and managerial efficiencies, as well as the deferral of non-critical maintenance work. (See overtime variance analysis charts for more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</si>
</sst>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6" formatCode="0.0%;\(0.0%\)"/>
    <numFmt numFmtId="177" formatCode="_([$€-2]* #,##0.00_);_([$€-2]* \(#,##0.00\);_([$€-2]* &quot;-&quot;??_)"/>
    <numFmt numFmtId="178" formatCode=";;"/>
  </numFmts>
  <fonts count="122">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0" fontId="3" fillId="0" borderId="0" applyProtection="0"/>
    <xf numFmtId="9" fontId="14" fillId="0" borderId="0" applyFont="0" applyFill="0" applyBorder="0" applyAlignment="0" applyProtection="0"/>
    <xf numFmtId="176"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7" fontId="16" fillId="0" borderId="0" applyFont="0" applyFill="0" applyBorder="0" applyAlignment="0" applyProtection="0"/>
    <xf numFmtId="178" fontId="17" fillId="0" borderId="0">
      <protection locked="0"/>
    </xf>
    <xf numFmtId="178" fontId="17" fillId="0" borderId="0">
      <protection locked="0"/>
    </xf>
    <xf numFmtId="178" fontId="18" fillId="0" borderId="0">
      <protection locked="0"/>
    </xf>
    <xf numFmtId="178" fontId="17" fillId="0" borderId="0">
      <protection locked="0"/>
    </xf>
    <xf numFmtId="178" fontId="17" fillId="0" borderId="0">
      <protection locked="0"/>
    </xf>
    <xf numFmtId="178" fontId="17" fillId="0" borderId="0">
      <protection locked="0"/>
    </xf>
    <xf numFmtId="178"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76"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5" applyNumberFormat="0" applyFont="0" applyFill="0" applyAlignment="0" applyProtection="0"/>
    <xf numFmtId="0" fontId="3" fillId="3" borderId="4" applyNumberFormat="0" applyFont="0" applyBorder="0" applyAlignment="0" applyProtection="0"/>
    <xf numFmtId="0" fontId="3" fillId="0" borderId="5" applyNumberFormat="0" applyFont="0" applyFill="0" applyAlignment="0" applyProtection="0"/>
    <xf numFmtId="0" fontId="3"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3"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3"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6" borderId="0" applyNumberFormat="0" applyBorder="0" applyAlignment="0" applyProtection="0"/>
    <xf numFmtId="0" fontId="66" fillId="47"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4" borderId="0" applyNumberFormat="0" applyBorder="0" applyAlignment="0" applyProtection="0"/>
    <xf numFmtId="0" fontId="67" fillId="38" borderId="0" applyNumberFormat="0" applyBorder="0" applyAlignment="0" applyProtection="0"/>
    <xf numFmtId="0" fontId="68" fillId="55" borderId="16" applyNumberFormat="0" applyAlignment="0" applyProtection="0"/>
    <xf numFmtId="0" fontId="69" fillId="56" borderId="17"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71" fillId="39" borderId="0" applyNumberFormat="0" applyBorder="0" applyAlignment="0" applyProtection="0"/>
    <xf numFmtId="0" fontId="72" fillId="0" borderId="18" applyNumberFormat="0" applyFill="0" applyAlignment="0" applyProtection="0"/>
    <xf numFmtId="0" fontId="73" fillId="0" borderId="19" applyNumberFormat="0" applyFill="0" applyAlignment="0" applyProtection="0"/>
    <xf numFmtId="0" fontId="74" fillId="0" borderId="20" applyNumberFormat="0" applyFill="0" applyAlignment="0" applyProtection="0"/>
    <xf numFmtId="0" fontId="74" fillId="0" borderId="0" applyNumberFormat="0" applyFill="0" applyBorder="0" applyAlignment="0" applyProtection="0"/>
    <xf numFmtId="0" fontId="75" fillId="42" borderId="16" applyNumberFormat="0" applyAlignment="0" applyProtection="0"/>
    <xf numFmtId="0" fontId="76" fillId="0" borderId="21" applyNumberFormat="0" applyFill="0" applyAlignment="0" applyProtection="0"/>
    <xf numFmtId="0" fontId="77"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2" applyNumberFormat="0" applyFont="0" applyAlignment="0" applyProtection="0"/>
    <xf numFmtId="0" fontId="3" fillId="58" borderId="22" applyNumberFormat="0" applyFont="0" applyAlignment="0" applyProtection="0"/>
    <xf numFmtId="0" fontId="78" fillId="55" borderId="23" applyNumberFormat="0" applyAlignment="0" applyProtection="0"/>
    <xf numFmtId="9" fontId="3" fillId="0" borderId="0" applyFont="0" applyFill="0" applyBorder="0" applyAlignment="0" applyProtection="0"/>
    <xf numFmtId="0" fontId="79" fillId="0" borderId="0" applyNumberFormat="0" applyFill="0" applyBorder="0" applyAlignment="0" applyProtection="0"/>
    <xf numFmtId="0" fontId="80" fillId="0" borderId="24" applyNumberFormat="0" applyFill="0" applyAlignment="0" applyProtection="0"/>
    <xf numFmtId="0" fontId="81"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96" fillId="36" borderId="0" applyNumberFormat="0" applyBorder="0" applyAlignment="0" applyProtection="0"/>
    <xf numFmtId="0" fontId="96" fillId="13" borderId="0" applyNumberFormat="0" applyBorder="0" applyAlignment="0" applyProtection="0"/>
    <xf numFmtId="0" fontId="96" fillId="17" borderId="0" applyNumberFormat="0" applyBorder="0" applyAlignment="0" applyProtection="0"/>
    <xf numFmtId="0" fontId="96" fillId="21" borderId="0" applyNumberFormat="0" applyBorder="0" applyAlignment="0" applyProtection="0"/>
    <xf numFmtId="0" fontId="96" fillId="25" borderId="0" applyNumberFormat="0" applyBorder="0" applyAlignment="0" applyProtection="0"/>
    <xf numFmtId="0" fontId="96" fillId="29" borderId="0" applyNumberFormat="0" applyBorder="0" applyAlignment="0" applyProtection="0"/>
    <xf numFmtId="0" fontId="96" fillId="33" borderId="0" applyNumberFormat="0" applyBorder="0" applyAlignment="0" applyProtection="0"/>
    <xf numFmtId="0" fontId="86" fillId="7" borderId="0" applyNumberFormat="0" applyBorder="0" applyAlignment="0" applyProtection="0"/>
    <xf numFmtId="0" fontId="90" fillId="10" borderId="10" applyNumberFormat="0" applyAlignment="0" applyProtection="0"/>
    <xf numFmtId="0" fontId="92" fillId="11" borderId="13"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7" fontId="3" fillId="0" borderId="0" applyFont="0" applyFill="0" applyBorder="0" applyAlignment="0" applyProtection="0"/>
    <xf numFmtId="0" fontId="94" fillId="0" borderId="0" applyNumberFormat="0" applyFill="0" applyBorder="0" applyAlignment="0" applyProtection="0"/>
    <xf numFmtId="0" fontId="85" fillId="6" borderId="0" applyNumberFormat="0" applyBorder="0" applyAlignment="0" applyProtection="0"/>
    <xf numFmtId="0" fontId="82" fillId="0" borderId="7" applyNumberFormat="0" applyFill="0" applyAlignment="0" applyProtection="0"/>
    <xf numFmtId="0" fontId="83" fillId="0" borderId="8" applyNumberFormat="0" applyFill="0" applyAlignment="0" applyProtection="0"/>
    <xf numFmtId="0" fontId="84" fillId="0" borderId="9" applyNumberFormat="0" applyFill="0" applyAlignment="0" applyProtection="0"/>
    <xf numFmtId="0" fontId="84" fillId="0" borderId="0" applyNumberFormat="0" applyFill="0" applyBorder="0" applyAlignment="0" applyProtection="0"/>
    <xf numFmtId="0" fontId="88" fillId="9" borderId="10" applyNumberFormat="0" applyAlignment="0" applyProtection="0"/>
    <xf numFmtId="0" fontId="91" fillId="0" borderId="12" applyNumberFormat="0" applyFill="0" applyAlignment="0" applyProtection="0"/>
    <xf numFmtId="0" fontId="87" fillId="8" borderId="0" applyNumberFormat="0" applyBorder="0" applyAlignment="0" applyProtection="0"/>
    <xf numFmtId="0" fontId="97" fillId="0" borderId="0"/>
    <xf numFmtId="0" fontId="1" fillId="12" borderId="14" applyNumberFormat="0" applyFont="0" applyAlignment="0" applyProtection="0"/>
    <xf numFmtId="0" fontId="89" fillId="10" borderId="11" applyNumberFormat="0" applyAlignment="0" applyProtection="0"/>
    <xf numFmtId="0" fontId="5" fillId="0" borderId="0" applyNumberFormat="0" applyFont="0" applyFill="0" applyBorder="0" applyAlignment="0" applyProtection="0">
      <alignment horizontal="left"/>
    </xf>
    <xf numFmtId="0" fontId="20" fillId="0" borderId="1">
      <alignment horizontal="center"/>
    </xf>
    <xf numFmtId="18" fontId="5" fillId="0" borderId="0" applyFont="0" applyFill="0" applyBorder="0" applyAlignment="0" applyProtection="0"/>
    <xf numFmtId="0" fontId="95" fillId="0" borderId="15" applyNumberFormat="0" applyFill="0" applyAlignment="0" applyProtection="0"/>
    <xf numFmtId="0" fontId="93"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8" fillId="0" borderId="0"/>
    <xf numFmtId="4" fontId="9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5" fillId="37" borderId="0" applyNumberFormat="0" applyBorder="0" applyAlignment="0" applyProtection="0"/>
    <xf numFmtId="0" fontId="1" fillId="18" borderId="0" applyNumberFormat="0" applyBorder="0" applyAlignment="0" applyProtection="0"/>
    <xf numFmtId="0" fontId="65" fillId="38" borderId="0" applyNumberFormat="0" applyBorder="0" applyAlignment="0" applyProtection="0"/>
    <xf numFmtId="0" fontId="1" fillId="22" borderId="0" applyNumberFormat="0" applyBorder="0" applyAlignment="0" applyProtection="0"/>
    <xf numFmtId="0" fontId="65" fillId="39" borderId="0" applyNumberFormat="0" applyBorder="0" applyAlignment="0" applyProtection="0"/>
    <xf numFmtId="0" fontId="1" fillId="26" borderId="0" applyNumberFormat="0" applyBorder="0" applyAlignment="0" applyProtection="0"/>
    <xf numFmtId="0" fontId="65" fillId="40" borderId="0" applyNumberFormat="0" applyBorder="0" applyAlignment="0" applyProtection="0"/>
    <xf numFmtId="0" fontId="1" fillId="30" borderId="0" applyNumberFormat="0" applyBorder="0" applyAlignment="0" applyProtection="0"/>
    <xf numFmtId="0" fontId="65" fillId="41" borderId="0" applyNumberFormat="0" applyBorder="0" applyAlignment="0" applyProtection="0"/>
    <xf numFmtId="0" fontId="1" fillId="34" borderId="0" applyNumberFormat="0" applyBorder="0" applyAlignment="0" applyProtection="0"/>
    <xf numFmtId="0" fontId="65" fillId="42" borderId="0" applyNumberFormat="0" applyBorder="0" applyAlignment="0" applyProtection="0"/>
    <xf numFmtId="0" fontId="1" fillId="15" borderId="0" applyNumberFormat="0" applyBorder="0" applyAlignment="0" applyProtection="0"/>
    <xf numFmtId="0" fontId="65" fillId="43" borderId="0" applyNumberFormat="0" applyBorder="0" applyAlignment="0" applyProtection="0"/>
    <xf numFmtId="0" fontId="1" fillId="19" borderId="0" applyNumberFormat="0" applyBorder="0" applyAlignment="0" applyProtection="0"/>
    <xf numFmtId="0" fontId="65" fillId="44" borderId="0" applyNumberFormat="0" applyBorder="0" applyAlignment="0" applyProtection="0"/>
    <xf numFmtId="0" fontId="1" fillId="23" borderId="0" applyNumberFormat="0" applyBorder="0" applyAlignment="0" applyProtection="0"/>
    <xf numFmtId="0" fontId="65" fillId="45" borderId="0" applyNumberFormat="0" applyBorder="0" applyAlignment="0" applyProtection="0"/>
    <xf numFmtId="0" fontId="1" fillId="27" borderId="0" applyNumberFormat="0" applyBorder="0" applyAlignment="0" applyProtection="0"/>
    <xf numFmtId="0" fontId="65" fillId="40" borderId="0" applyNumberFormat="0" applyBorder="0" applyAlignment="0" applyProtection="0"/>
    <xf numFmtId="0" fontId="1" fillId="31" borderId="0" applyNumberFormat="0" applyBorder="0" applyAlignment="0" applyProtection="0"/>
    <xf numFmtId="0" fontId="65" fillId="43" borderId="0" applyNumberFormat="0" applyBorder="0" applyAlignment="0" applyProtection="0"/>
    <xf numFmtId="0" fontId="1" fillId="35" borderId="0" applyNumberFormat="0" applyBorder="0" applyAlignment="0" applyProtection="0"/>
    <xf numFmtId="0" fontId="65" fillId="46" borderId="0" applyNumberFormat="0" applyBorder="0" applyAlignment="0" applyProtection="0"/>
    <xf numFmtId="0" fontId="96" fillId="16" borderId="0" applyNumberFormat="0" applyBorder="0" applyAlignment="0" applyProtection="0"/>
    <xf numFmtId="0" fontId="66" fillId="47" borderId="0" applyNumberFormat="0" applyBorder="0" applyAlignment="0" applyProtection="0"/>
    <xf numFmtId="0" fontId="96" fillId="20" borderId="0" applyNumberFormat="0" applyBorder="0" applyAlignment="0" applyProtection="0"/>
    <xf numFmtId="0" fontId="66" fillId="44" borderId="0" applyNumberFormat="0" applyBorder="0" applyAlignment="0" applyProtection="0"/>
    <xf numFmtId="0" fontId="96" fillId="24" borderId="0" applyNumberFormat="0" applyBorder="0" applyAlignment="0" applyProtection="0"/>
    <xf numFmtId="0" fontId="66" fillId="45"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49" borderId="0" applyNumberFormat="0" applyBorder="0" applyAlignment="0" applyProtection="0"/>
    <xf numFmtId="0" fontId="96" fillId="36" borderId="0" applyNumberFormat="0" applyBorder="0" applyAlignment="0" applyProtection="0"/>
    <xf numFmtId="0" fontId="66" fillId="50" borderId="0" applyNumberFormat="0" applyBorder="0" applyAlignment="0" applyProtection="0"/>
    <xf numFmtId="0" fontId="96" fillId="13" borderId="0" applyNumberFormat="0" applyBorder="0" applyAlignment="0" applyProtection="0"/>
    <xf numFmtId="0" fontId="66" fillId="51" borderId="0" applyNumberFormat="0" applyBorder="0" applyAlignment="0" applyProtection="0"/>
    <xf numFmtId="0" fontId="96" fillId="17" borderId="0" applyNumberFormat="0" applyBorder="0" applyAlignment="0" applyProtection="0"/>
    <xf numFmtId="0" fontId="66" fillId="52" borderId="0" applyNumberFormat="0" applyBorder="0" applyAlignment="0" applyProtection="0"/>
    <xf numFmtId="0" fontId="96" fillId="21" borderId="0" applyNumberFormat="0" applyBorder="0" applyAlignment="0" applyProtection="0"/>
    <xf numFmtId="0" fontId="66" fillId="53" borderId="0" applyNumberFormat="0" applyBorder="0" applyAlignment="0" applyProtection="0"/>
    <xf numFmtId="0" fontId="96" fillId="25" borderId="0" applyNumberFormat="0" applyBorder="0" applyAlignment="0" applyProtection="0"/>
    <xf numFmtId="0" fontId="66" fillId="48" borderId="0" applyNumberFormat="0" applyBorder="0" applyAlignment="0" applyProtection="0"/>
    <xf numFmtId="0" fontId="96" fillId="29" borderId="0" applyNumberFormat="0" applyBorder="0" applyAlignment="0" applyProtection="0"/>
    <xf numFmtId="0" fontId="66" fillId="49" borderId="0" applyNumberFormat="0" applyBorder="0" applyAlignment="0" applyProtection="0"/>
    <xf numFmtId="0" fontId="96" fillId="33" borderId="0" applyNumberFormat="0" applyBorder="0" applyAlignment="0" applyProtection="0"/>
    <xf numFmtId="0" fontId="66" fillId="54" borderId="0" applyNumberFormat="0" applyBorder="0" applyAlignment="0" applyProtection="0"/>
    <xf numFmtId="0" fontId="86" fillId="7" borderId="0" applyNumberFormat="0" applyBorder="0" applyAlignment="0" applyProtection="0"/>
    <xf numFmtId="0" fontId="67" fillId="38" borderId="0" applyNumberFormat="0" applyBorder="0" applyAlignment="0" applyProtection="0"/>
    <xf numFmtId="0" fontId="90" fillId="10" borderId="10" applyNumberFormat="0" applyAlignment="0" applyProtection="0"/>
    <xf numFmtId="0" fontId="68" fillId="55" borderId="16" applyNumberFormat="0" applyAlignment="0" applyProtection="0"/>
    <xf numFmtId="0" fontId="92" fillId="11" borderId="13" applyNumberFormat="0" applyAlignment="0" applyProtection="0"/>
    <xf numFmtId="0" fontId="69" fillId="56" borderId="17"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6" borderId="0" applyNumberFormat="0" applyBorder="0" applyAlignment="0" applyProtection="0"/>
    <xf numFmtId="0" fontId="71" fillId="39" borderId="0" applyNumberFormat="0" applyBorder="0" applyAlignment="0" applyProtection="0"/>
    <xf numFmtId="0" fontId="82" fillId="0" borderId="7" applyNumberFormat="0" applyFill="0" applyAlignment="0" applyProtection="0"/>
    <xf numFmtId="0" fontId="72" fillId="0" borderId="18" applyNumberFormat="0" applyFill="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9" borderId="10" applyNumberFormat="0" applyAlignment="0" applyProtection="0"/>
    <xf numFmtId="0" fontId="75" fillId="42" borderId="16" applyNumberFormat="0" applyAlignment="0" applyProtection="0"/>
    <xf numFmtId="0" fontId="91" fillId="0" borderId="12" applyNumberFormat="0" applyFill="0" applyAlignment="0" applyProtection="0"/>
    <xf numFmtId="0" fontId="76" fillId="0" borderId="21" applyNumberFormat="0" applyFill="0" applyAlignment="0" applyProtection="0"/>
    <xf numFmtId="0" fontId="87" fillId="8" borderId="0" applyNumberFormat="0" applyBorder="0" applyAlignment="0" applyProtection="0"/>
    <xf numFmtId="0" fontId="77" fillId="57" borderId="0" applyNumberFormat="0" applyBorder="0" applyAlignment="0" applyProtection="0"/>
    <xf numFmtId="0" fontId="1" fillId="0" borderId="0"/>
    <xf numFmtId="0" fontId="3" fillId="0" borderId="0"/>
    <xf numFmtId="0" fontId="3" fillId="58" borderId="22" applyNumberFormat="0" applyFont="0" applyAlignment="0" applyProtection="0"/>
    <xf numFmtId="0" fontId="1" fillId="12" borderId="14" applyNumberFormat="0" applyFont="0" applyAlignment="0" applyProtection="0"/>
    <xf numFmtId="0" fontId="3" fillId="58" borderId="22" applyNumberFormat="0" applyFont="0" applyAlignment="0" applyProtection="0"/>
    <xf numFmtId="0" fontId="89" fillId="10" borderId="11" applyNumberFormat="0" applyAlignment="0" applyProtection="0"/>
    <xf numFmtId="0" fontId="78" fillId="55" borderId="23"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5" applyNumberFormat="0" applyFill="0" applyAlignment="0" applyProtection="0"/>
    <xf numFmtId="0" fontId="80" fillId="0" borderId="24"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0" borderId="0" applyNumberFormat="0" applyBorder="0" applyAlignment="0" applyProtection="0"/>
    <xf numFmtId="0" fontId="105" fillId="43" borderId="0" applyNumberFormat="0" applyBorder="0" applyAlignment="0" applyProtection="0"/>
    <xf numFmtId="0" fontId="105" fillId="46" borderId="0" applyNumberFormat="0" applyBorder="0" applyAlignment="0" applyProtection="0"/>
    <xf numFmtId="0" fontId="106" fillId="47"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4" borderId="0" applyNumberFormat="0" applyBorder="0" applyAlignment="0" applyProtection="0"/>
    <xf numFmtId="0" fontId="107" fillId="38" borderId="0" applyNumberFormat="0" applyBorder="0" applyAlignment="0" applyProtection="0"/>
    <xf numFmtId="0" fontId="108" fillId="55" borderId="16" applyNumberFormat="0" applyAlignment="0" applyProtection="0"/>
    <xf numFmtId="0" fontId="109" fillId="56" borderId="17"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7" fontId="104" fillId="0" borderId="0" applyFont="0" applyFill="0" applyBorder="0" applyAlignment="0" applyProtection="0"/>
    <xf numFmtId="0" fontId="110" fillId="0" borderId="0" applyNumberFormat="0" applyFill="0" applyBorder="0" applyAlignment="0" applyProtection="0"/>
    <xf numFmtId="169" fontId="104" fillId="0" borderId="0" applyFont="0" applyFill="0" applyBorder="0" applyAlignment="0" applyProtection="0"/>
    <xf numFmtId="0" fontId="111" fillId="39" borderId="0" applyNumberFormat="0" applyBorder="0" applyAlignment="0" applyProtection="0"/>
    <xf numFmtId="0" fontId="112" fillId="42" borderId="16" applyNumberFormat="0" applyAlignment="0" applyProtection="0"/>
    <xf numFmtId="0" fontId="113" fillId="0" borderId="21" applyNumberFormat="0" applyFill="0" applyAlignment="0" applyProtection="0"/>
    <xf numFmtId="0" fontId="114" fillId="57" borderId="0" applyNumberFormat="0" applyBorder="0" applyAlignment="0" applyProtection="0"/>
    <xf numFmtId="0" fontId="104" fillId="0" borderId="0"/>
    <xf numFmtId="0" fontId="104" fillId="0" borderId="0"/>
    <xf numFmtId="0" fontId="1" fillId="0" borderId="0"/>
    <xf numFmtId="0" fontId="104" fillId="58" borderId="22" applyNumberFormat="0" applyFont="0" applyAlignment="0" applyProtection="0"/>
    <xf numFmtId="0" fontId="115" fillId="55" borderId="23"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4"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19" fillId="0" borderId="0" applyFont="0" applyFill="0" applyBorder="0" applyAlignment="0" applyProtection="0"/>
    <xf numFmtId="0" fontId="118" fillId="0" borderId="0" applyProtection="0"/>
    <xf numFmtId="0" fontId="3" fillId="0" borderId="0"/>
    <xf numFmtId="0" fontId="120" fillId="0" borderId="0" applyProtection="0"/>
    <xf numFmtId="0" fontId="3" fillId="58" borderId="26" applyNumberFormat="0" applyFont="0" applyAlignment="0" applyProtection="0"/>
    <xf numFmtId="0" fontId="120" fillId="0" borderId="0" applyProtection="0"/>
    <xf numFmtId="0" fontId="3" fillId="58" borderId="26" applyNumberFormat="0" applyFont="0" applyAlignment="0" applyProtection="0"/>
    <xf numFmtId="0" fontId="68" fillId="55" borderId="25" applyNumberFormat="0" applyAlignment="0" applyProtection="0"/>
    <xf numFmtId="0" fontId="80" fillId="0" borderId="28" applyNumberFormat="0" applyFill="0" applyAlignment="0" applyProtection="0"/>
    <xf numFmtId="0" fontId="75" fillId="42" borderId="25" applyNumberFormat="0" applyAlignment="0" applyProtection="0"/>
    <xf numFmtId="0" fontId="3" fillId="58" borderId="26" applyNumberFormat="0" applyFont="0" applyAlignment="0" applyProtection="0"/>
    <xf numFmtId="0" fontId="80" fillId="0" borderId="28" applyNumberFormat="0" applyFill="0" applyAlignment="0" applyProtection="0"/>
    <xf numFmtId="0" fontId="75" fillId="42" borderId="25" applyNumberFormat="0" applyAlignment="0" applyProtection="0"/>
    <xf numFmtId="0" fontId="78" fillId="55" borderId="27" applyNumberFormat="0" applyAlignment="0" applyProtection="0"/>
    <xf numFmtId="0" fontId="78" fillId="55" borderId="27" applyNumberFormat="0" applyAlignment="0" applyProtection="0"/>
    <xf numFmtId="0" fontId="68" fillId="55" borderId="25" applyNumberFormat="0" applyAlignment="0" applyProtection="0"/>
    <xf numFmtId="0" fontId="3" fillId="58" borderId="26"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0" fillId="0" borderId="0"/>
  </cellStyleXfs>
  <cellXfs count="50">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6" fillId="0" borderId="0" xfId="200" applyNumberFormat="1" applyFont="1" applyFill="1" applyBorder="1" applyAlignment="1">
      <alignment vertical="top" wrapText="1"/>
    </xf>
    <xf numFmtId="0" fontId="12" fillId="0" borderId="0" xfId="200" applyNumberFormat="1" applyFont="1" applyFill="1" applyBorder="1"/>
    <xf numFmtId="0" fontId="12" fillId="0" borderId="0" xfId="200" applyNumberFormat="1" applyFont="1" applyFill="1" applyBorder="1" applyAlignment="1"/>
    <xf numFmtId="0" fontId="11" fillId="0" borderId="2" xfId="200" applyNumberFormat="1" applyFont="1" applyFill="1" applyBorder="1" applyAlignment="1">
      <alignment horizontal="center"/>
    </xf>
    <xf numFmtId="0" fontId="13" fillId="0" borderId="0" xfId="200" applyNumberFormat="1" applyFont="1" applyFill="1" applyBorder="1" applyAlignment="1">
      <alignment horizontal="center"/>
    </xf>
    <xf numFmtId="0" fontId="13" fillId="0" borderId="0" xfId="200" applyNumberFormat="1" applyFont="1" applyFill="1" applyBorder="1" applyAlignment="1">
      <alignment horizontal="right"/>
    </xf>
    <xf numFmtId="0" fontId="12" fillId="4" borderId="0" xfId="200" applyNumberFormat="1" applyFont="1" applyFill="1"/>
    <xf numFmtId="0" fontId="12" fillId="4" borderId="0" xfId="16" applyFont="1" applyFill="1"/>
    <xf numFmtId="0" fontId="12" fillId="0" borderId="0" xfId="200" applyNumberFormat="1" applyFont="1" applyFill="1" applyBorder="1" applyAlignment="1">
      <alignment horizontal="center"/>
    </xf>
    <xf numFmtId="0" fontId="12" fillId="0" borderId="0" xfId="200" applyFont="1"/>
    <xf numFmtId="0" fontId="12" fillId="0" borderId="0" xfId="200" applyFont="1" applyAlignment="1" applyProtection="1">
      <alignment vertical="top" wrapText="1"/>
      <protection locked="0"/>
    </xf>
    <xf numFmtId="0" fontId="12" fillId="0" borderId="0" xfId="16" applyFont="1" applyFill="1"/>
    <xf numFmtId="0" fontId="3" fillId="0" borderId="2" xfId="200" applyFill="1" applyBorder="1"/>
    <xf numFmtId="0" fontId="3" fillId="0" borderId="0" xfId="200" applyFill="1" applyBorder="1"/>
    <xf numFmtId="0" fontId="12" fillId="0" borderId="0" xfId="200" applyFont="1" applyFill="1"/>
    <xf numFmtId="0" fontId="12" fillId="0" borderId="0" xfId="16" applyFont="1" applyFill="1" applyBorder="1"/>
    <xf numFmtId="0" fontId="121" fillId="0" borderId="0" xfId="0" applyFont="1" applyFill="1" applyAlignment="1">
      <alignment vertical="center" wrapText="1"/>
    </xf>
    <xf numFmtId="0" fontId="12" fillId="0" borderId="0" xfId="200" applyFont="1" applyAlignment="1">
      <alignment vertical="top" wrapText="1"/>
    </xf>
    <xf numFmtId="0" fontId="12" fillId="0" borderId="0" xfId="200" applyFont="1" applyAlignment="1">
      <alignment horizontal="center" vertical="top"/>
    </xf>
    <xf numFmtId="166" fontId="12" fillId="0" borderId="0" xfId="2" applyNumberFormat="1" applyFont="1" applyFill="1" applyBorder="1" applyAlignment="1" applyProtection="1">
      <alignment horizontal="right" vertical="top" wrapText="1"/>
    </xf>
    <xf numFmtId="0" fontId="12" fillId="0" borderId="0" xfId="200" applyFont="1" applyAlignment="1">
      <alignment horizontal="justify" vertical="top" wrapText="1"/>
    </xf>
    <xf numFmtId="0" fontId="12" fillId="0" borderId="0" xfId="200" applyFont="1" applyAlignment="1">
      <alignment horizontal="left" vertical="top" wrapText="1"/>
    </xf>
    <xf numFmtId="0" fontId="12" fillId="0" borderId="0" xfId="200" applyFont="1" applyFill="1" applyAlignment="1">
      <alignment vertical="top" wrapText="1"/>
    </xf>
    <xf numFmtId="0" fontId="12" fillId="0" borderId="0" xfId="200" applyFont="1" applyFill="1" applyAlignment="1">
      <alignment horizontal="center" vertical="top"/>
    </xf>
    <xf numFmtId="0" fontId="12" fillId="0" borderId="0" xfId="200" applyFont="1" applyFill="1" applyAlignment="1">
      <alignment horizontal="justify" vertical="top" wrapText="1"/>
    </xf>
    <xf numFmtId="166" fontId="12" fillId="0" borderId="0" xfId="2" quotePrefix="1" applyNumberFormat="1" applyFont="1" applyFill="1" applyBorder="1" applyAlignment="1" applyProtection="1">
      <alignment horizontal="right" vertical="top" wrapText="1"/>
    </xf>
    <xf numFmtId="0" fontId="12" fillId="0" borderId="0" xfId="2" applyNumberFormat="1" applyFont="1" applyFill="1" applyBorder="1" applyAlignment="1" applyProtection="1">
      <alignment horizontal="center" vertical="top" wrapText="1"/>
    </xf>
    <xf numFmtId="166" fontId="12" fillId="0" borderId="0" xfId="2" applyNumberFormat="1" applyFont="1" applyFill="1" applyBorder="1" applyAlignment="1" applyProtection="1">
      <alignment horizontal="left" vertical="top" wrapText="1"/>
    </xf>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0" fontId="12" fillId="0" borderId="0" xfId="200" applyFont="1" applyFill="1" applyAlignment="1">
      <alignment horizontal="left" vertical="top" wrapText="1"/>
    </xf>
    <xf numFmtId="164" fontId="12" fillId="0" borderId="0" xfId="2" applyNumberFormat="1" applyFont="1" applyFill="1" applyBorder="1" applyAlignment="1" applyProtection="1">
      <alignment horizontal="right" vertical="top" wrapText="1"/>
    </xf>
    <xf numFmtId="0" fontId="11" fillId="0" borderId="0" xfId="200" applyNumberFormat="1" applyFont="1" applyFill="1" applyBorder="1" applyAlignment="1">
      <alignment horizontal="left" vertical="top" wrapText="1"/>
    </xf>
    <xf numFmtId="0" fontId="12" fillId="0" borderId="2" xfId="200" applyNumberFormat="1" applyFont="1" applyFill="1" applyBorder="1" applyAlignment="1">
      <alignment horizontal="justify" vertical="top" wrapText="1"/>
    </xf>
    <xf numFmtId="0" fontId="11" fillId="0" borderId="2" xfId="200" applyNumberFormat="1" applyFont="1" applyFill="1" applyBorder="1" applyAlignment="1">
      <alignment horizontal="center" vertical="top" wrapText="1"/>
    </xf>
    <xf numFmtId="0" fontId="11" fillId="0" borderId="3"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2"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2" xfId="200" applyNumberFormat="1" applyFont="1" applyFill="1" applyBorder="1" applyAlignment="1">
      <alignment horizontal="center"/>
    </xf>
    <xf numFmtId="0" fontId="11" fillId="0" borderId="0"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60"/>
  <sheetViews>
    <sheetView tabSelected="1" view="pageBreakPreview" topLeftCell="B1" zoomScale="80" zoomScaleNormal="85" zoomScaleSheetLayoutView="80" workbookViewId="0">
      <pane xSplit="5" ySplit="11" topLeftCell="G12" activePane="bottomRight" state="frozen"/>
      <selection activeCell="B1" sqref="B1"/>
      <selection pane="topRight" activeCell="G1" sqref="G1"/>
      <selection pane="bottomLeft" activeCell="B12" sqref="B12"/>
      <selection pane="bottomRight"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13" width="9.140625" style="6"/>
    <col min="14" max="14" width="43.28515625" style="6" customWidth="1"/>
    <col min="15" max="39" width="9.140625" style="6"/>
    <col min="40" max="16384" width="9.140625" style="5"/>
  </cols>
  <sheetData>
    <row r="1" spans="2:17" s="1" customFormat="1" ht="18.75" customHeight="1">
      <c r="B1" s="43" t="s">
        <v>0</v>
      </c>
      <c r="C1" s="43"/>
      <c r="D1" s="43"/>
      <c r="E1" s="43"/>
      <c r="F1" s="43"/>
      <c r="G1" s="43"/>
      <c r="H1" s="43"/>
      <c r="I1" s="43"/>
      <c r="J1" s="43"/>
      <c r="K1" s="43"/>
      <c r="L1" s="43"/>
    </row>
    <row r="2" spans="2:17" s="1" customFormat="1" ht="18.75" customHeight="1">
      <c r="B2" s="43" t="s">
        <v>48</v>
      </c>
      <c r="C2" s="43"/>
      <c r="D2" s="43"/>
      <c r="E2" s="43"/>
      <c r="F2" s="43"/>
      <c r="G2" s="43"/>
      <c r="H2" s="43"/>
      <c r="I2" s="43"/>
      <c r="J2" s="43"/>
      <c r="K2" s="43"/>
      <c r="L2" s="43"/>
      <c r="M2" s="2"/>
      <c r="N2" s="2"/>
      <c r="O2" s="2"/>
      <c r="P2" s="2"/>
      <c r="Q2" s="2"/>
    </row>
    <row r="3" spans="2:17" s="1" customFormat="1" ht="18.75" customHeight="1">
      <c r="B3" s="43" t="s">
        <v>51</v>
      </c>
      <c r="C3" s="43"/>
      <c r="D3" s="43"/>
      <c r="E3" s="43"/>
      <c r="F3" s="43"/>
      <c r="G3" s="43"/>
      <c r="H3" s="43"/>
      <c r="I3" s="43"/>
      <c r="J3" s="43"/>
      <c r="K3" s="43"/>
      <c r="L3" s="43"/>
    </row>
    <row r="4" spans="2:17" s="1" customFormat="1" ht="18.75" customHeight="1">
      <c r="B4" s="44" t="str">
        <f>G7&amp;" 2021"</f>
        <v>SEPTEMBER 2021</v>
      </c>
      <c r="C4" s="44"/>
      <c r="D4" s="44"/>
      <c r="E4" s="44"/>
      <c r="F4" s="44"/>
      <c r="G4" s="44"/>
      <c r="H4" s="44"/>
      <c r="I4" s="44"/>
      <c r="J4" s="44"/>
      <c r="K4" s="44"/>
      <c r="L4" s="44"/>
    </row>
    <row r="5" spans="2:17" s="3" customFormat="1" ht="18" customHeight="1">
      <c r="B5" s="49" t="s">
        <v>1</v>
      </c>
      <c r="C5" s="49"/>
      <c r="D5" s="49"/>
      <c r="E5" s="49"/>
      <c r="F5" s="49"/>
      <c r="G5" s="49"/>
      <c r="H5" s="49"/>
      <c r="I5" s="49"/>
      <c r="J5" s="49"/>
      <c r="K5" s="49"/>
      <c r="L5" s="49"/>
    </row>
    <row r="6" spans="2:17" s="3" customFormat="1" ht="15">
      <c r="B6" s="8"/>
      <c r="C6" s="8"/>
      <c r="D6" s="8"/>
      <c r="E6" s="8"/>
      <c r="F6" s="8"/>
      <c r="G6" s="8"/>
      <c r="H6" s="8"/>
      <c r="I6" s="8"/>
      <c r="J6" s="8"/>
      <c r="K6" s="8"/>
      <c r="L6" s="8"/>
    </row>
    <row r="7" spans="2:17" s="3" customFormat="1" ht="22.5" customHeight="1">
      <c r="B7" s="8"/>
      <c r="C7" s="8"/>
      <c r="E7" s="9"/>
      <c r="F7" s="9"/>
      <c r="G7" s="10" t="s">
        <v>53</v>
      </c>
      <c r="H7" s="8"/>
      <c r="J7" s="9"/>
      <c r="K7" s="9"/>
      <c r="L7" s="10" t="str">
        <f>B4&amp;" YEAR-TO-DATE"</f>
        <v>SEPTEMBER 2021 YEAR-TO-DATE</v>
      </c>
    </row>
    <row r="8" spans="2:17" s="3" customFormat="1" ht="46.5" customHeight="1">
      <c r="B8" s="8"/>
      <c r="C8" s="8"/>
      <c r="G8" s="8"/>
      <c r="H8" s="8"/>
      <c r="K8" s="15"/>
      <c r="L8" s="8"/>
    </row>
    <row r="9" spans="2:17" s="3" customFormat="1" ht="15">
      <c r="B9" s="45" t="s">
        <v>18</v>
      </c>
      <c r="C9" s="15" t="s">
        <v>10</v>
      </c>
      <c r="D9" s="47" t="s">
        <v>28</v>
      </c>
      <c r="E9" s="47"/>
      <c r="F9" s="15"/>
      <c r="G9" s="8"/>
      <c r="H9" s="8"/>
      <c r="I9" s="47" t="s">
        <v>28</v>
      </c>
      <c r="J9" s="47"/>
      <c r="K9" s="15"/>
      <c r="L9" s="8"/>
    </row>
    <row r="10" spans="2:17" s="3" customFormat="1" ht="17.25" customHeight="1">
      <c r="B10" s="46"/>
      <c r="C10" s="11" t="s">
        <v>11</v>
      </c>
      <c r="D10" s="48" t="s">
        <v>29</v>
      </c>
      <c r="E10" s="48"/>
      <c r="F10" s="15"/>
      <c r="G10" s="11" t="s">
        <v>12</v>
      </c>
      <c r="H10" s="8"/>
      <c r="I10" s="48" t="s">
        <v>29</v>
      </c>
      <c r="J10" s="48"/>
      <c r="K10" s="15"/>
      <c r="L10" s="11" t="s">
        <v>12</v>
      </c>
    </row>
    <row r="11" spans="2:17" s="3" customFormat="1" ht="47.25" customHeight="1">
      <c r="B11" s="8"/>
      <c r="C11" s="8"/>
      <c r="D11" s="12" t="s">
        <v>13</v>
      </c>
      <c r="E11" s="12" t="s">
        <v>14</v>
      </c>
      <c r="F11" s="11"/>
      <c r="G11" s="8"/>
      <c r="H11" s="8"/>
      <c r="I11" s="12" t="s">
        <v>13</v>
      </c>
      <c r="J11" s="12" t="s">
        <v>14</v>
      </c>
      <c r="K11" s="8"/>
      <c r="L11" s="8"/>
    </row>
    <row r="12" spans="2:17" s="3" customFormat="1" ht="73.5" customHeight="1">
      <c r="B12" s="35" t="s">
        <v>30</v>
      </c>
      <c r="C12" s="36" t="s">
        <v>15</v>
      </c>
      <c r="D12" s="26">
        <v>30.6</v>
      </c>
      <c r="E12" s="26">
        <v>11.7</v>
      </c>
      <c r="F12" s="33"/>
      <c r="G12" s="31" t="s">
        <v>92</v>
      </c>
      <c r="H12" s="21"/>
      <c r="I12" s="26">
        <v>114.4</v>
      </c>
      <c r="J12" s="26">
        <v>5.8</v>
      </c>
      <c r="K12" s="21"/>
      <c r="L12" s="37" t="s">
        <v>93</v>
      </c>
    </row>
    <row r="13" spans="2:17" s="13" customFormat="1" ht="52.5" customHeight="1">
      <c r="B13" s="24" t="s">
        <v>31</v>
      </c>
      <c r="C13" s="25" t="s">
        <v>15</v>
      </c>
      <c r="D13" s="26">
        <v>1.2</v>
      </c>
      <c r="E13" s="26">
        <v>0.6</v>
      </c>
      <c r="F13" s="27"/>
      <c r="G13" s="27" t="s">
        <v>54</v>
      </c>
      <c r="H13" s="27"/>
      <c r="I13" s="26">
        <v>-7.6</v>
      </c>
      <c r="J13" s="26">
        <v>-0.5</v>
      </c>
      <c r="K13" s="27"/>
      <c r="L13" s="27" t="s">
        <v>52</v>
      </c>
    </row>
    <row r="14" spans="2:17" s="21" customFormat="1" ht="189" customHeight="1">
      <c r="B14" s="29" t="s">
        <v>32</v>
      </c>
      <c r="C14" s="30" t="s">
        <v>15</v>
      </c>
      <c r="D14" s="26">
        <v>-23.1</v>
      </c>
      <c r="E14" s="26">
        <v>-32.9</v>
      </c>
      <c r="F14" s="31"/>
      <c r="G14" s="31" t="s">
        <v>94</v>
      </c>
      <c r="H14" s="31"/>
      <c r="I14" s="26">
        <v>-33.700000000000003</v>
      </c>
      <c r="J14" s="26">
        <v>-7.2</v>
      </c>
      <c r="K14" s="31"/>
      <c r="L14" s="37" t="s">
        <v>95</v>
      </c>
      <c r="N14" s="23"/>
    </row>
    <row r="15" spans="2:17" s="16" customFormat="1" ht="129.75" customHeight="1">
      <c r="B15" s="24" t="s">
        <v>34</v>
      </c>
      <c r="C15" s="25" t="s">
        <v>15</v>
      </c>
      <c r="D15" s="26">
        <v>24.6</v>
      </c>
      <c r="E15" s="26">
        <v>5.6</v>
      </c>
      <c r="F15" s="27"/>
      <c r="G15" s="27" t="s">
        <v>55</v>
      </c>
      <c r="H15" s="27"/>
      <c r="I15" s="26">
        <v>75.2</v>
      </c>
      <c r="J15" s="26">
        <v>1.9</v>
      </c>
      <c r="K15" s="27"/>
      <c r="L15" s="28" t="s">
        <v>56</v>
      </c>
    </row>
    <row r="16" spans="2:17" s="21" customFormat="1" ht="234" customHeight="1">
      <c r="B16" s="29" t="s">
        <v>35</v>
      </c>
      <c r="C16" s="30" t="s">
        <v>15</v>
      </c>
      <c r="D16" s="26">
        <v>-1.9</v>
      </c>
      <c r="E16" s="26">
        <v>-2.4</v>
      </c>
      <c r="F16" s="31"/>
      <c r="G16" s="27" t="s">
        <v>123</v>
      </c>
      <c r="H16" s="31"/>
      <c r="I16" s="26">
        <v>19.399999999999999</v>
      </c>
      <c r="J16" s="26">
        <v>2.7</v>
      </c>
      <c r="K16" s="31"/>
      <c r="L16" s="37" t="s">
        <v>96</v>
      </c>
    </row>
    <row r="17" spans="2:39" s="3" customFormat="1" ht="135.75" customHeight="1">
      <c r="B17" s="29" t="s">
        <v>36</v>
      </c>
      <c r="C17" s="30" t="s">
        <v>15</v>
      </c>
      <c r="D17" s="26">
        <v>-1.7</v>
      </c>
      <c r="E17" s="26">
        <v>-1.4</v>
      </c>
      <c r="F17" s="31"/>
      <c r="G17" s="31" t="s">
        <v>97</v>
      </c>
      <c r="H17" s="31"/>
      <c r="I17" s="26">
        <v>6.1</v>
      </c>
      <c r="J17" s="26">
        <v>0.6</v>
      </c>
      <c r="K17" s="31"/>
      <c r="L17" s="31" t="s">
        <v>98</v>
      </c>
    </row>
    <row r="18" spans="2:39" s="3" customFormat="1" ht="102" customHeight="1">
      <c r="B18" s="29" t="s">
        <v>40</v>
      </c>
      <c r="C18" s="30" t="s">
        <v>15</v>
      </c>
      <c r="D18" s="26">
        <v>-0.1</v>
      </c>
      <c r="E18" s="26">
        <v>-0.1</v>
      </c>
      <c r="F18" s="31"/>
      <c r="G18" s="31" t="s">
        <v>99</v>
      </c>
      <c r="H18" s="31"/>
      <c r="I18" s="26">
        <v>12.7</v>
      </c>
      <c r="J18" s="26">
        <v>2.2999999999999998</v>
      </c>
      <c r="K18" s="31"/>
      <c r="L18" s="31" t="s">
        <v>100</v>
      </c>
    </row>
    <row r="19" spans="2:39" s="14" customFormat="1" ht="169.5" customHeight="1">
      <c r="B19" s="24" t="s">
        <v>2</v>
      </c>
      <c r="C19" s="25" t="s">
        <v>15</v>
      </c>
      <c r="D19" s="26">
        <v>2.8</v>
      </c>
      <c r="E19" s="26">
        <v>2.2000000000000002</v>
      </c>
      <c r="F19" s="27"/>
      <c r="G19" s="27" t="s">
        <v>57</v>
      </c>
      <c r="H19" s="27"/>
      <c r="I19" s="26">
        <v>18.3</v>
      </c>
      <c r="J19" s="26">
        <v>1.7</v>
      </c>
      <c r="K19" s="27"/>
      <c r="L19" s="27" t="s">
        <v>58</v>
      </c>
    </row>
    <row r="20" spans="2:39" s="3" customFormat="1" ht="146.25" customHeight="1">
      <c r="B20" s="29" t="s">
        <v>3</v>
      </c>
      <c r="C20" s="30" t="s">
        <v>15</v>
      </c>
      <c r="D20" s="26">
        <v>-0.3</v>
      </c>
      <c r="E20" s="26">
        <v>-0.3</v>
      </c>
      <c r="F20" s="31"/>
      <c r="G20" s="31" t="s">
        <v>101</v>
      </c>
      <c r="H20" s="31"/>
      <c r="I20" s="26">
        <v>15.3</v>
      </c>
      <c r="J20" s="26">
        <v>2.2000000000000002</v>
      </c>
      <c r="K20" s="31"/>
      <c r="L20" s="31" t="s">
        <v>119</v>
      </c>
    </row>
    <row r="21" spans="2:39" ht="105" customHeight="1">
      <c r="B21" s="24" t="s">
        <v>4</v>
      </c>
      <c r="C21" s="25" t="s">
        <v>15</v>
      </c>
      <c r="D21" s="26">
        <v>-6.3</v>
      </c>
      <c r="E21" s="26">
        <v>-13.3</v>
      </c>
      <c r="F21" s="27"/>
      <c r="G21" s="27" t="s">
        <v>59</v>
      </c>
      <c r="H21" s="27"/>
      <c r="I21" s="26">
        <v>-50.1</v>
      </c>
      <c r="J21" s="26">
        <v>-15.4</v>
      </c>
      <c r="K21" s="27"/>
      <c r="L21" s="28" t="s">
        <v>60</v>
      </c>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2:39" ht="105" customHeight="1">
      <c r="B22" s="24" t="s">
        <v>38</v>
      </c>
      <c r="C22" s="25" t="s">
        <v>15</v>
      </c>
      <c r="D22" s="26">
        <v>-5.9</v>
      </c>
      <c r="E22" s="26">
        <v>-16.3</v>
      </c>
      <c r="F22" s="27"/>
      <c r="G22" s="27" t="s">
        <v>61</v>
      </c>
      <c r="H22" s="27"/>
      <c r="I22" s="26">
        <v>1.5</v>
      </c>
      <c r="J22" s="26">
        <v>0.5</v>
      </c>
      <c r="K22" s="27"/>
      <c r="L22" s="28" t="s">
        <v>62</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2:39" s="4" customFormat="1" ht="120" customHeight="1">
      <c r="B23" s="24" t="s">
        <v>6</v>
      </c>
      <c r="C23" s="25" t="s">
        <v>15</v>
      </c>
      <c r="D23" s="26">
        <v>0</v>
      </c>
      <c r="E23" s="26">
        <v>0.2</v>
      </c>
      <c r="F23" s="27"/>
      <c r="G23" s="27" t="s">
        <v>63</v>
      </c>
      <c r="H23" s="27"/>
      <c r="I23" s="26">
        <v>11.7</v>
      </c>
      <c r="J23" s="26">
        <v>9.3000000000000007</v>
      </c>
      <c r="K23" s="27"/>
      <c r="L23" s="27" t="s">
        <v>64</v>
      </c>
    </row>
    <row r="24" spans="2:39" s="6" customFormat="1" ht="57.75" customHeight="1">
      <c r="B24" s="29" t="s">
        <v>5</v>
      </c>
      <c r="C24" s="30" t="s">
        <v>15</v>
      </c>
      <c r="D24" s="26">
        <v>2.5</v>
      </c>
      <c r="E24" s="26" t="s">
        <v>19</v>
      </c>
      <c r="F24" s="31"/>
      <c r="G24" s="31" t="s">
        <v>102</v>
      </c>
      <c r="H24" s="31"/>
      <c r="I24" s="26">
        <v>10.9</v>
      </c>
      <c r="J24" s="26">
        <v>45.1</v>
      </c>
      <c r="K24" s="31"/>
      <c r="L24" s="31" t="s">
        <v>103</v>
      </c>
    </row>
    <row r="25" spans="2:39" s="14" customFormat="1" ht="132" customHeight="1">
      <c r="B25" s="24" t="s">
        <v>20</v>
      </c>
      <c r="C25" s="25" t="s">
        <v>15</v>
      </c>
      <c r="D25" s="26">
        <v>17.2</v>
      </c>
      <c r="E25" s="26">
        <v>53.1</v>
      </c>
      <c r="F25" s="27"/>
      <c r="G25" s="27" t="s">
        <v>65</v>
      </c>
      <c r="H25" s="27"/>
      <c r="I25" s="26">
        <v>40.9</v>
      </c>
      <c r="J25" s="26">
        <v>15.9</v>
      </c>
      <c r="K25" s="27"/>
      <c r="L25" s="27" t="s">
        <v>66</v>
      </c>
    </row>
    <row r="26" spans="2:39" ht="49.5" customHeight="1">
      <c r="B26" s="24" t="s">
        <v>22</v>
      </c>
      <c r="C26" s="25" t="s">
        <v>15</v>
      </c>
      <c r="D26" s="26">
        <v>7</v>
      </c>
      <c r="E26" s="26">
        <v>19.5</v>
      </c>
      <c r="F26" s="27"/>
      <c r="G26" s="27" t="s">
        <v>49</v>
      </c>
      <c r="H26" s="27"/>
      <c r="I26" s="26">
        <v>28</v>
      </c>
      <c r="J26" s="26">
        <v>9.8000000000000007</v>
      </c>
      <c r="K26" s="27"/>
      <c r="L26" s="28" t="s">
        <v>50</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2:39" s="4" customFormat="1" ht="293.25" customHeight="1">
      <c r="B27" s="24" t="s">
        <v>23</v>
      </c>
      <c r="C27" s="25" t="s">
        <v>15</v>
      </c>
      <c r="D27" s="26">
        <v>23.2</v>
      </c>
      <c r="E27" s="26">
        <v>28.2</v>
      </c>
      <c r="F27" s="27"/>
      <c r="G27" s="27" t="s">
        <v>122</v>
      </c>
      <c r="H27" s="27"/>
      <c r="I27" s="26">
        <v>76.2</v>
      </c>
      <c r="J27" s="26">
        <v>12.3</v>
      </c>
      <c r="K27" s="27"/>
      <c r="L27" s="27" t="s">
        <v>67</v>
      </c>
    </row>
    <row r="28" spans="2:39" s="4" customFormat="1" ht="228" customHeight="1">
      <c r="B28" s="24" t="s">
        <v>24</v>
      </c>
      <c r="C28" s="25" t="s">
        <v>15</v>
      </c>
      <c r="D28" s="26">
        <v>21.9</v>
      </c>
      <c r="E28" s="26">
        <v>33.299999999999997</v>
      </c>
      <c r="F28" s="27"/>
      <c r="G28" s="27" t="s">
        <v>68</v>
      </c>
      <c r="H28" s="27"/>
      <c r="I28" s="26">
        <v>100.3</v>
      </c>
      <c r="J28" s="26">
        <v>20.3</v>
      </c>
      <c r="K28" s="27"/>
      <c r="L28" s="27" t="s">
        <v>69</v>
      </c>
    </row>
    <row r="29" spans="2:39" ht="185.25" customHeight="1">
      <c r="B29" s="24" t="s">
        <v>25</v>
      </c>
      <c r="C29" s="25" t="s">
        <v>15</v>
      </c>
      <c r="D29" s="26">
        <v>16.5</v>
      </c>
      <c r="E29" s="26">
        <v>29.3</v>
      </c>
      <c r="F29" s="27"/>
      <c r="G29" s="27" t="s">
        <v>70</v>
      </c>
      <c r="H29" s="27"/>
      <c r="I29" s="26">
        <v>92.4</v>
      </c>
      <c r="J29" s="26">
        <v>20.2</v>
      </c>
      <c r="K29" s="27"/>
      <c r="L29" s="28" t="s">
        <v>71</v>
      </c>
      <c r="M29" s="17"/>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2:39" s="18" customFormat="1" ht="196.5" customHeight="1">
      <c r="B30" s="29" t="s">
        <v>26</v>
      </c>
      <c r="C30" s="30" t="s">
        <v>15</v>
      </c>
      <c r="D30" s="26">
        <v>-1.7</v>
      </c>
      <c r="E30" s="26">
        <v>-10.5</v>
      </c>
      <c r="F30" s="31"/>
      <c r="G30" s="31" t="s">
        <v>104</v>
      </c>
      <c r="H30" s="31"/>
      <c r="I30" s="26">
        <v>-13.1</v>
      </c>
      <c r="J30" s="26">
        <v>-10.199999999999999</v>
      </c>
      <c r="K30" s="31"/>
      <c r="L30" s="31" t="s">
        <v>105</v>
      </c>
    </row>
    <row r="31" spans="2:39" s="6" customFormat="1" ht="36.75" customHeight="1">
      <c r="B31" s="24" t="s">
        <v>21</v>
      </c>
      <c r="C31" s="25" t="s">
        <v>15</v>
      </c>
      <c r="D31" s="26">
        <v>0.7</v>
      </c>
      <c r="E31" s="26">
        <v>30.6</v>
      </c>
      <c r="F31" s="27"/>
      <c r="G31" s="27" t="s">
        <v>39</v>
      </c>
      <c r="H31" s="27"/>
      <c r="I31" s="26">
        <v>1.5</v>
      </c>
      <c r="J31" s="26">
        <v>8.5</v>
      </c>
      <c r="K31" s="27"/>
      <c r="L31" s="28" t="s">
        <v>39</v>
      </c>
    </row>
    <row r="32" spans="2:39" s="21" customFormat="1" ht="89.25" customHeight="1">
      <c r="B32" s="29" t="s">
        <v>7</v>
      </c>
      <c r="C32" s="30" t="s">
        <v>15</v>
      </c>
      <c r="D32" s="26">
        <v>4.0999999999999996</v>
      </c>
      <c r="E32" s="26">
        <v>1.6</v>
      </c>
      <c r="F32" s="31"/>
      <c r="G32" s="31" t="s">
        <v>106</v>
      </c>
      <c r="H32" s="31"/>
      <c r="I32" s="26">
        <v>24.5</v>
      </c>
      <c r="J32" s="26">
        <v>1</v>
      </c>
      <c r="K32" s="31"/>
      <c r="L32" s="31" t="s">
        <v>107</v>
      </c>
    </row>
    <row r="33" spans="2:39" s="21" customFormat="1" ht="45.75" customHeight="1">
      <c r="B33" s="29" t="s">
        <v>43</v>
      </c>
      <c r="C33" s="30" t="s">
        <v>15</v>
      </c>
      <c r="D33" s="26">
        <v>0</v>
      </c>
      <c r="E33" s="26" t="s">
        <v>19</v>
      </c>
      <c r="F33" s="31"/>
      <c r="G33" s="31" t="s">
        <v>47</v>
      </c>
      <c r="H33" s="31"/>
      <c r="I33" s="26">
        <v>0</v>
      </c>
      <c r="J33" s="26" t="s">
        <v>19</v>
      </c>
      <c r="K33" s="31"/>
      <c r="L33" s="31" t="s">
        <v>47</v>
      </c>
    </row>
    <row r="34" spans="2:39" s="21" customFormat="1" ht="78" customHeight="1">
      <c r="B34" s="29" t="s">
        <v>46</v>
      </c>
      <c r="C34" s="30" t="s">
        <v>15</v>
      </c>
      <c r="D34" s="26">
        <v>20.6</v>
      </c>
      <c r="E34" s="26" t="s">
        <v>19</v>
      </c>
      <c r="F34" s="31"/>
      <c r="G34" s="31" t="s">
        <v>108</v>
      </c>
      <c r="H34" s="31"/>
      <c r="I34" s="38">
        <v>90.8</v>
      </c>
      <c r="J34" s="26" t="s">
        <v>19</v>
      </c>
      <c r="K34" s="31"/>
      <c r="L34" s="31" t="s">
        <v>109</v>
      </c>
    </row>
    <row r="35" spans="2:39" s="21" customFormat="1" ht="70.5" customHeight="1">
      <c r="B35" s="29" t="s">
        <v>42</v>
      </c>
      <c r="C35" s="30" t="s">
        <v>15</v>
      </c>
      <c r="D35" s="26">
        <v>2.8</v>
      </c>
      <c r="E35" s="26">
        <v>48.1</v>
      </c>
      <c r="F35" s="31"/>
      <c r="G35" s="31" t="s">
        <v>110</v>
      </c>
      <c r="H35" s="31"/>
      <c r="I35" s="26">
        <v>24.1</v>
      </c>
      <c r="J35" s="26">
        <v>50.1</v>
      </c>
      <c r="K35" s="31"/>
      <c r="L35" s="31" t="s">
        <v>111</v>
      </c>
    </row>
    <row r="36" spans="2:39" s="21" customFormat="1" ht="45" customHeight="1">
      <c r="B36" s="29" t="s">
        <v>8</v>
      </c>
      <c r="C36" s="30" t="s">
        <v>15</v>
      </c>
      <c r="D36" s="26">
        <v>0.4</v>
      </c>
      <c r="E36" s="26">
        <v>77.099999999999994</v>
      </c>
      <c r="F36" s="31"/>
      <c r="G36" s="31" t="s">
        <v>72</v>
      </c>
      <c r="H36" s="31"/>
      <c r="I36" s="26">
        <v>1.9</v>
      </c>
      <c r="J36" s="26">
        <v>45.2</v>
      </c>
      <c r="K36" s="31"/>
      <c r="L36" s="31" t="s">
        <v>73</v>
      </c>
    </row>
    <row r="37" spans="2:39" s="18" customFormat="1" ht="57.75" customHeight="1">
      <c r="B37" s="42" t="s">
        <v>44</v>
      </c>
      <c r="C37" s="42"/>
      <c r="D37" s="42"/>
      <c r="E37" s="42"/>
      <c r="F37" s="42"/>
      <c r="G37" s="42"/>
      <c r="H37" s="42"/>
      <c r="I37" s="42"/>
      <c r="J37" s="42"/>
      <c r="K37" s="42"/>
      <c r="L37" s="42"/>
    </row>
    <row r="38" spans="2:39" s="18" customFormat="1" ht="15.75">
      <c r="B38" s="39"/>
      <c r="C38" s="39"/>
      <c r="D38" s="39"/>
      <c r="E38" s="39"/>
      <c r="F38" s="39"/>
      <c r="G38" s="39"/>
      <c r="H38" s="39"/>
      <c r="I38" s="39"/>
      <c r="J38" s="39"/>
      <c r="K38" s="39"/>
      <c r="L38" s="39"/>
    </row>
    <row r="39" spans="2:39" s="18" customFormat="1" ht="69" customHeight="1">
      <c r="B39" s="29" t="s">
        <v>33</v>
      </c>
      <c r="C39" s="30" t="s">
        <v>17</v>
      </c>
      <c r="D39" s="26">
        <v>-24.4</v>
      </c>
      <c r="E39" s="26">
        <v>-11</v>
      </c>
      <c r="F39" s="31"/>
      <c r="G39" s="31" t="s">
        <v>74</v>
      </c>
      <c r="H39" s="31"/>
      <c r="I39" s="26">
        <v>-211.3</v>
      </c>
      <c r="J39" s="26">
        <v>-13.1</v>
      </c>
      <c r="K39" s="31"/>
      <c r="L39" s="37" t="s">
        <v>75</v>
      </c>
    </row>
    <row r="40" spans="2:39" ht="72" customHeight="1">
      <c r="B40" s="24" t="s">
        <v>34</v>
      </c>
      <c r="C40" s="25" t="s">
        <v>17</v>
      </c>
      <c r="D40" s="26">
        <v>2.8</v>
      </c>
      <c r="E40" s="26">
        <v>4</v>
      </c>
      <c r="F40" s="27"/>
      <c r="G40" s="27" t="s">
        <v>76</v>
      </c>
      <c r="H40" s="27"/>
      <c r="I40" s="26">
        <v>63.9</v>
      </c>
      <c r="J40" s="26">
        <v>11.8</v>
      </c>
      <c r="K40" s="27"/>
      <c r="L40" s="27" t="s">
        <v>77</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2:39" s="6" customFormat="1" ht="68.25" customHeight="1">
      <c r="B41" s="29" t="s">
        <v>35</v>
      </c>
      <c r="C41" s="30" t="s">
        <v>17</v>
      </c>
      <c r="D41" s="26">
        <v>1.9</v>
      </c>
      <c r="E41" s="26">
        <v>7.3</v>
      </c>
      <c r="F41" s="31"/>
      <c r="G41" s="31" t="s">
        <v>120</v>
      </c>
      <c r="H41" s="31"/>
      <c r="I41" s="26">
        <v>27.9</v>
      </c>
      <c r="J41" s="26">
        <v>16</v>
      </c>
      <c r="K41" s="31"/>
      <c r="L41" s="37" t="s">
        <v>112</v>
      </c>
    </row>
    <row r="42" spans="2:39" s="6" customFormat="1" ht="53.25" customHeight="1">
      <c r="B42" s="29" t="s">
        <v>36</v>
      </c>
      <c r="C42" s="30" t="s">
        <v>17</v>
      </c>
      <c r="D42" s="26">
        <v>-1.1000000000000001</v>
      </c>
      <c r="E42" s="26">
        <v>-14</v>
      </c>
      <c r="F42" s="31"/>
      <c r="G42" s="31" t="s">
        <v>113</v>
      </c>
      <c r="H42" s="31"/>
      <c r="I42" s="26">
        <v>6.1</v>
      </c>
      <c r="J42" s="26">
        <v>9.1</v>
      </c>
      <c r="K42" s="31"/>
      <c r="L42" s="31" t="s">
        <v>114</v>
      </c>
    </row>
    <row r="43" spans="2:39" s="6" customFormat="1" ht="46.5" customHeight="1">
      <c r="B43" s="29" t="s">
        <v>37</v>
      </c>
      <c r="C43" s="30" t="s">
        <v>17</v>
      </c>
      <c r="D43" s="26">
        <v>0.2</v>
      </c>
      <c r="E43" s="26">
        <v>13.6</v>
      </c>
      <c r="F43" s="31"/>
      <c r="G43" s="31" t="s">
        <v>41</v>
      </c>
      <c r="H43" s="31"/>
      <c r="I43" s="26">
        <v>1.6</v>
      </c>
      <c r="J43" s="26">
        <v>15.1</v>
      </c>
      <c r="K43" s="31"/>
      <c r="L43" s="31" t="s">
        <v>115</v>
      </c>
    </row>
    <row r="44" spans="2:39" s="4" customFormat="1" ht="60">
      <c r="B44" s="24" t="s">
        <v>2</v>
      </c>
      <c r="C44" s="25" t="s">
        <v>17</v>
      </c>
      <c r="D44" s="26">
        <v>-2</v>
      </c>
      <c r="E44" s="26">
        <v>-21.4</v>
      </c>
      <c r="F44" s="27"/>
      <c r="G44" s="27" t="s">
        <v>78</v>
      </c>
      <c r="H44" s="27"/>
      <c r="I44" s="26">
        <v>-6.6</v>
      </c>
      <c r="J44" s="26">
        <v>-8.4</v>
      </c>
      <c r="K44" s="27"/>
      <c r="L44" s="27" t="s">
        <v>79</v>
      </c>
    </row>
    <row r="45" spans="2:39" s="6" customFormat="1" ht="45">
      <c r="B45" s="29" t="s">
        <v>3</v>
      </c>
      <c r="C45" s="30" t="s">
        <v>17</v>
      </c>
      <c r="D45" s="26">
        <v>1.4</v>
      </c>
      <c r="E45" s="26">
        <v>5.5</v>
      </c>
      <c r="F45" s="31"/>
      <c r="G45" s="31" t="s">
        <v>116</v>
      </c>
      <c r="H45" s="31"/>
      <c r="I45" s="26">
        <v>18.2</v>
      </c>
      <c r="J45" s="26">
        <v>9.8000000000000007</v>
      </c>
      <c r="K45" s="31"/>
      <c r="L45" s="37" t="s">
        <v>117</v>
      </c>
    </row>
    <row r="46" spans="2:39" ht="62.25" customHeight="1">
      <c r="B46" s="24" t="s">
        <v>4</v>
      </c>
      <c r="C46" s="25" t="s">
        <v>17</v>
      </c>
      <c r="D46" s="26">
        <v>5.7</v>
      </c>
      <c r="E46" s="26">
        <v>12.2</v>
      </c>
      <c r="F46" s="27"/>
      <c r="G46" s="27" t="s">
        <v>80</v>
      </c>
      <c r="H46" s="27"/>
      <c r="I46" s="26">
        <v>46.9</v>
      </c>
      <c r="J46" s="26">
        <v>14.7</v>
      </c>
      <c r="K46" s="27"/>
      <c r="L46" s="28" t="s">
        <v>81</v>
      </c>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2:39" ht="39.75" customHeight="1">
      <c r="B47" s="24" t="s">
        <v>38</v>
      </c>
      <c r="C47" s="25" t="s">
        <v>17</v>
      </c>
      <c r="D47" s="26">
        <v>-1E-3</v>
      </c>
      <c r="E47" s="26">
        <v>-31</v>
      </c>
      <c r="F47" s="27"/>
      <c r="G47" s="27" t="s">
        <v>16</v>
      </c>
      <c r="H47" s="27"/>
      <c r="I47" s="26">
        <v>-0.2</v>
      </c>
      <c r="J47" s="26">
        <v>-43.3</v>
      </c>
      <c r="K47" s="27"/>
      <c r="L47" s="27" t="s">
        <v>41</v>
      </c>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2:39" s="4" customFormat="1" ht="39.75" customHeight="1">
      <c r="B48" s="24" t="s">
        <v>6</v>
      </c>
      <c r="C48" s="25" t="s">
        <v>17</v>
      </c>
      <c r="D48" s="26">
        <v>0</v>
      </c>
      <c r="E48" s="26">
        <v>91.7</v>
      </c>
      <c r="F48" s="27"/>
      <c r="G48" s="27" t="s">
        <v>16</v>
      </c>
      <c r="H48" s="27"/>
      <c r="I48" s="26">
        <v>1E-3</v>
      </c>
      <c r="J48" s="26">
        <v>67.599999999999994</v>
      </c>
      <c r="K48" s="27"/>
      <c r="L48" s="27" t="s">
        <v>16</v>
      </c>
    </row>
    <row r="49" spans="2:39" s="6" customFormat="1" ht="39.75" customHeight="1">
      <c r="B49" s="29" t="s">
        <v>5</v>
      </c>
      <c r="C49" s="30" t="s">
        <v>17</v>
      </c>
      <c r="D49" s="26">
        <v>-0.2</v>
      </c>
      <c r="E49" s="26">
        <v>-22.1</v>
      </c>
      <c r="F49" s="31"/>
      <c r="G49" s="31" t="s">
        <v>41</v>
      </c>
      <c r="H49" s="31"/>
      <c r="I49" s="26">
        <v>1.1000000000000001</v>
      </c>
      <c r="J49" s="26">
        <v>14.4</v>
      </c>
      <c r="K49" s="31"/>
      <c r="L49" s="31" t="s">
        <v>118</v>
      </c>
    </row>
    <row r="50" spans="2:39" s="18" customFormat="1" ht="33.75" customHeight="1">
      <c r="B50" s="29" t="s">
        <v>20</v>
      </c>
      <c r="C50" s="30" t="s">
        <v>17</v>
      </c>
      <c r="D50" s="26">
        <v>0</v>
      </c>
      <c r="E50" s="26">
        <v>0</v>
      </c>
      <c r="F50" s="31"/>
      <c r="G50" s="31" t="s">
        <v>16</v>
      </c>
      <c r="H50" s="31"/>
      <c r="I50" s="26">
        <v>0</v>
      </c>
      <c r="J50" s="26">
        <v>0</v>
      </c>
      <c r="K50" s="31"/>
      <c r="L50" s="31" t="s">
        <v>16</v>
      </c>
    </row>
    <row r="51" spans="2:39" s="6" customFormat="1" ht="36.75" customHeight="1">
      <c r="B51" s="29" t="s">
        <v>22</v>
      </c>
      <c r="C51" s="30" t="s">
        <v>17</v>
      </c>
      <c r="D51" s="26">
        <v>0</v>
      </c>
      <c r="E51" s="26">
        <v>0</v>
      </c>
      <c r="F51" s="31"/>
      <c r="G51" s="31" t="s">
        <v>16</v>
      </c>
      <c r="H51" s="31"/>
      <c r="I51" s="26">
        <v>0</v>
      </c>
      <c r="J51" s="26">
        <v>0</v>
      </c>
      <c r="K51" s="31"/>
      <c r="L51" s="31" t="s">
        <v>16</v>
      </c>
    </row>
    <row r="52" spans="2:39" s="4" customFormat="1" ht="56.25" customHeight="1">
      <c r="B52" s="24" t="s">
        <v>23</v>
      </c>
      <c r="C52" s="25" t="s">
        <v>17</v>
      </c>
      <c r="D52" s="26">
        <v>8.1999999999999993</v>
      </c>
      <c r="E52" s="26">
        <v>68.099999999999994</v>
      </c>
      <c r="F52" s="27"/>
      <c r="G52" s="27" t="s">
        <v>82</v>
      </c>
      <c r="H52" s="27"/>
      <c r="I52" s="26">
        <v>8.1</v>
      </c>
      <c r="J52" s="26">
        <v>12.4</v>
      </c>
      <c r="K52" s="27"/>
      <c r="L52" s="27" t="s">
        <v>83</v>
      </c>
    </row>
    <row r="53" spans="2:39" s="4" customFormat="1" ht="60">
      <c r="B53" s="24" t="s">
        <v>24</v>
      </c>
      <c r="C53" s="25" t="s">
        <v>17</v>
      </c>
      <c r="D53" s="26">
        <v>5.7</v>
      </c>
      <c r="E53" s="26">
        <v>43.7</v>
      </c>
      <c r="F53" s="27"/>
      <c r="G53" s="27" t="s">
        <v>84</v>
      </c>
      <c r="H53" s="27"/>
      <c r="I53" s="26">
        <v>40.9</v>
      </c>
      <c r="J53" s="26">
        <v>62.3</v>
      </c>
      <c r="K53" s="27"/>
      <c r="L53" s="27" t="s">
        <v>85</v>
      </c>
    </row>
    <row r="54" spans="2:39" ht="48.75" customHeight="1">
      <c r="B54" s="24" t="s">
        <v>25</v>
      </c>
      <c r="C54" s="25" t="s">
        <v>17</v>
      </c>
      <c r="D54" s="26">
        <v>1.9</v>
      </c>
      <c r="E54" s="26">
        <v>16.100000000000001</v>
      </c>
      <c r="F54" s="27"/>
      <c r="G54" s="27" t="s">
        <v>86</v>
      </c>
      <c r="H54" s="27"/>
      <c r="I54" s="26">
        <v>-0.4</v>
      </c>
      <c r="J54" s="26">
        <v>-0.5</v>
      </c>
      <c r="K54" s="27"/>
      <c r="L54" s="27" t="s">
        <v>87</v>
      </c>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row>
    <row r="55" spans="2:39" s="22" customFormat="1" ht="39.75" customHeight="1">
      <c r="B55" s="29" t="s">
        <v>26</v>
      </c>
      <c r="C55" s="30" t="s">
        <v>17</v>
      </c>
      <c r="D55" s="26">
        <v>0.1</v>
      </c>
      <c r="E55" s="26">
        <v>34.4</v>
      </c>
      <c r="F55" s="31"/>
      <c r="G55" s="31" t="s">
        <v>41</v>
      </c>
      <c r="H55" s="31"/>
      <c r="I55" s="26">
        <v>3.7</v>
      </c>
      <c r="J55" s="26" t="s">
        <v>19</v>
      </c>
      <c r="K55" s="31"/>
      <c r="L55" s="37" t="s">
        <v>121</v>
      </c>
    </row>
    <row r="56" spans="2:39" s="19" customFormat="1" ht="8.25" customHeight="1">
      <c r="B56" s="40"/>
      <c r="C56" s="40"/>
      <c r="D56" s="40"/>
      <c r="E56" s="40"/>
      <c r="F56" s="40"/>
      <c r="G56" s="40"/>
      <c r="H56" s="40"/>
      <c r="I56" s="40"/>
      <c r="J56" s="40"/>
      <c r="K56" s="40"/>
      <c r="L56" s="41"/>
    </row>
    <row r="57" spans="2:39" s="20" customFormat="1" ht="15" hidden="1">
      <c r="B57" s="35" t="s">
        <v>45</v>
      </c>
      <c r="C57" s="36"/>
      <c r="D57" s="26"/>
      <c r="E57" s="26"/>
      <c r="F57" s="33"/>
      <c r="G57" s="35"/>
      <c r="H57" s="8"/>
      <c r="I57" s="26"/>
      <c r="J57" s="26"/>
      <c r="K57" s="8"/>
      <c r="L57" s="35"/>
    </row>
    <row r="58" spans="2:39" s="6" customFormat="1" ht="211.5" customHeight="1">
      <c r="B58" s="29" t="s">
        <v>27</v>
      </c>
      <c r="C58" s="30" t="s">
        <v>15</v>
      </c>
      <c r="D58" s="26">
        <v>-17.227108148344428</v>
      </c>
      <c r="E58" s="26">
        <v>-2.6983426671126498</v>
      </c>
      <c r="F58" s="33"/>
      <c r="G58" s="37" t="s">
        <v>90</v>
      </c>
      <c r="H58" s="21"/>
      <c r="I58" s="26">
        <v>-89.336476136670171</v>
      </c>
      <c r="J58" s="26">
        <v>-1.6673856321848202</v>
      </c>
      <c r="K58" s="21"/>
      <c r="L58" s="29" t="s">
        <v>91</v>
      </c>
    </row>
    <row r="59" spans="2:39" s="4" customFormat="1" ht="97.5" customHeight="1">
      <c r="B59" s="29" t="s">
        <v>9</v>
      </c>
      <c r="C59" s="30" t="s">
        <v>15</v>
      </c>
      <c r="D59" s="32">
        <v>9.6999999999999993</v>
      </c>
      <c r="E59" s="32">
        <v>4</v>
      </c>
      <c r="F59" s="33"/>
      <c r="G59" s="34" t="s">
        <v>88</v>
      </c>
      <c r="H59" s="21"/>
      <c r="I59" s="32">
        <v>39.4</v>
      </c>
      <c r="J59" s="32">
        <v>1.8</v>
      </c>
      <c r="K59" s="33"/>
      <c r="L59" s="34" t="s">
        <v>89</v>
      </c>
    </row>
    <row r="60" spans="2:39" s="4" customFormat="1" ht="20.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4" manualBreakCount="4">
    <brk id="22" min="1" max="11" man="1"/>
    <brk id="27" min="1" max="11" man="1"/>
    <brk id="32" min="1" max="11" man="1"/>
    <brk id="45"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2021-10-15T14:42:02Z</cp:lastPrinted>
  <dcterms:created xsi:type="dcterms:W3CDTF">2010-11-10T18:39:35Z</dcterms:created>
  <dcterms:modified xsi:type="dcterms:W3CDTF">2021-10-15T14:42:10Z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