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S:\BGT_Shared\2021\2021 AAG Monthly Reports\Consolidated\11-2021\MTA Consolidated Reports. pdfs\Excel-Word-PP\Versions for Amy &amp; Joshua\"/>
    </mc:Choice>
  </mc:AlternateContent>
  <xr:revisionPtr revIDLastSave="0" documentId="13_ncr:1_{8C3FF0F5-CB8C-480C-866B-BF7A5E4DD4A1}" xr6:coauthVersionLast="46" xr6:coauthVersionMax="46" xr10:uidLastSave="{00000000-0000-0000-0000-000000000000}"/>
  <bookViews>
    <workbookView xWindow="2265" yWindow="180" windowWidth="26190" windowHeight="14895" xr2:uid="{00000000-000D-0000-FFFF-FFFF00000000}"/>
  </bookViews>
  <sheets>
    <sheet name="November21 Table" sheetId="1" r:id="rId1"/>
    <sheet name="November 21 Explanations" sheetId="2" r:id="rId2"/>
  </sheets>
  <externalReferences>
    <externalReference r:id="rId3"/>
    <externalReference r:id="rId4"/>
    <externalReference r:id="rId5"/>
    <externalReference r:id="rId6"/>
    <externalReference r:id="rId7"/>
  </externalReferences>
  <definedNames>
    <definedName name="_Non2006">[5]Details!#REF!</definedName>
    <definedName name="_Non2007">[5]Details!#REF!</definedName>
    <definedName name="_Non2008">[5]Details!#REF!</definedName>
    <definedName name="_Non2009">[5]Details!#REF!</definedName>
    <definedName name="_Pay2006">[5]Details!#REF!</definedName>
    <definedName name="_Pay2007">[5]Details!#REF!</definedName>
    <definedName name="_Pay2008">[5]Details!#REF!</definedName>
    <definedName name="_Pay2009">[5]Details!#REF!</definedName>
    <definedName name="AHFR">#REF!</definedName>
    <definedName name="APA">'[3]Accrual Statements'!#REF!</definedName>
    <definedName name="APN">#REF!</definedName>
    <definedName name="COPSds">[4]COPsDS!$A$8:$F$64</definedName>
    <definedName name="_xlnm.Database">#REF!</definedName>
    <definedName name="dmonthtot">#REF!</definedName>
    <definedName name="DTFds">[4]DTFds!$A$8:$D$37</definedName>
    <definedName name="dweekday">#REF!</definedName>
    <definedName name="dweekend">#REF!</definedName>
    <definedName name="FYxxxx">#REF!</definedName>
    <definedName name="NvsASD">"V2007-07-30"</definedName>
    <definedName name="NvsAutoDrillOk">"VY"</definedName>
    <definedName name="NvsElapsedTime">0.000138888892251998</definedName>
    <definedName name="NvsEndTime">39335.4323032407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"V1901-01-01"</definedName>
    <definedName name="NvsPanelSetid">"VSHARE"</definedName>
    <definedName name="NvsReqBU">"VLIRRD"</definedName>
    <definedName name="NvsReqBUOnly">"VY"</definedName>
    <definedName name="NvsTransLed">"VN"</definedName>
    <definedName name="NvsTreeASD">"V2007-07-30"</definedName>
    <definedName name="NvsValTbl.ACCOUNT">"GL_ACCOUNT_TBL"</definedName>
    <definedName name="NvsValTbl.BUDGET_REF">"BUD_REF_TBL"</definedName>
    <definedName name="NvsValTbl.BUSINESS_UNIT">"BUS_UNIT_TBL_GL"</definedName>
    <definedName name="NvsValTbl.DEPTID">"DEPARTMENT_TBL"</definedName>
    <definedName name="NvsValTbl.LEDGER">"LED_DEFN_TBL"</definedName>
    <definedName name="NvsValTbl.PF_SCENARIO_ID">"PF_SCENARIO_DFN"</definedName>
    <definedName name="NvsValTbl.PRODUCT">"PRODUCT_D00"</definedName>
    <definedName name="NvsValTbl.PRODUCT_ID">"PRODUCT_D00"</definedName>
    <definedName name="NvsValTbl.SCENARIO">"PF_SCENARIO_DFN"</definedName>
    <definedName name="PER">#REF!</definedName>
    <definedName name="_xlnm.Print_Area" localSheetId="1">'November 21 Explanations'!$A$1:$M$60</definedName>
    <definedName name="_xlnm.Print_Area" localSheetId="0">'November21 Table'!$A$1:$J$37</definedName>
    <definedName name="RBN">#REF!</definedName>
    <definedName name="RBU">#REF!</definedName>
    <definedName name="SD">#REF!</definedName>
    <definedName name="SFD">#REF!</definedName>
    <definedName name="SFN">#REF!</definedName>
    <definedName name="SFV">#REF!</definedName>
    <definedName name="SR">#REF!</definedName>
    <definedName name="Table_IV">#REF!</definedName>
    <definedName name="Table_V">#REF!</definedName>
    <definedName name="Table_VI">#REF!</definedName>
    <definedName name="TBTAjrDS">[4]TBTAjrDS!$A$9:$D$38</definedName>
    <definedName name="TBTAsrDS">[4]TBTAsrDS!$A$9:$D$38</definedName>
    <definedName name="TranspDS">[4]TranspDS!$A$8:$D$37</definedName>
    <definedName name="WD">#REF!</definedName>
    <definedName name="wrn.Flash." localSheetId="1" hidden="1">{#N/A,#N/A,TRUE,"Flash"}</definedName>
    <definedName name="wrn.Flash." hidden="1">{#N/A,#N/A,TRUE,"Flash"}</definedName>
    <definedName name="x">"V2006-12-31"</definedName>
    <definedName name="z">38762.5848726852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4" i="2" l="1"/>
</calcChain>
</file>

<file path=xl/sharedStrings.xml><?xml version="1.0" encoding="utf-8"?>
<sst xmlns="http://schemas.openxmlformats.org/spreadsheetml/2006/main" count="65" uniqueCount="57">
  <si>
    <t>($ in millions)</t>
  </si>
  <si>
    <t>Mid-Year Forecast</t>
  </si>
  <si>
    <t>Actual</t>
  </si>
  <si>
    <t>%</t>
  </si>
  <si>
    <t>Total Revenue</t>
  </si>
  <si>
    <t xml:space="preserve">Depreciation </t>
  </si>
  <si>
    <t>Total Expenses</t>
  </si>
  <si>
    <t>Net Surplus/(Deficit)</t>
  </si>
  <si>
    <t>November Forecast</t>
  </si>
  <si>
    <t>Favorable(Unfavorable) Variance</t>
  </si>
  <si>
    <t>Environmental Remediation</t>
  </si>
  <si>
    <t>Total Expenses before Non-Cash Liability Adjs</t>
  </si>
  <si>
    <t>METROPOLITAN TRANSPORTATION AUTHORITY</t>
  </si>
  <si>
    <r>
      <t xml:space="preserve">Mid-Year
</t>
    </r>
    <r>
      <rPr>
        <u/>
        <sz val="10"/>
        <rFont val="Arial"/>
        <family val="2"/>
      </rPr>
      <t>Forecast</t>
    </r>
  </si>
  <si>
    <t>NOTE:</t>
  </si>
  <si>
    <t>- Results are preliminary and subject to audit review</t>
  </si>
  <si>
    <t>- Totals may not add due to rounding</t>
  </si>
  <si>
    <t>* Variance exceeds 100%</t>
  </si>
  <si>
    <t>Subsidies</t>
  </si>
  <si>
    <t>Debt Service</t>
  </si>
  <si>
    <t>MID-YEAR AND NOVEMBER FORECASTS vs. ACTUAL RESULTS (NON-REIMBURSABLE)</t>
  </si>
  <si>
    <r>
      <t xml:space="preserve">November </t>
    </r>
    <r>
      <rPr>
        <u/>
        <sz val="10"/>
        <rFont val="Arial"/>
        <family val="2"/>
      </rPr>
      <t xml:space="preserve">Forecast </t>
    </r>
  </si>
  <si>
    <t>GASB 68 Pension Expenses</t>
  </si>
  <si>
    <t>Less: B&amp;T Depreciation &amp; GASB Adjustments</t>
  </si>
  <si>
    <t>Adjusted Total Expenses</t>
  </si>
  <si>
    <t>GASB 75 OPEB Expense Adj</t>
  </si>
  <si>
    <t>November Year-to-Date</t>
  </si>
  <si>
    <t>NOVEMBER 2021 YEAR-TO-DATE</t>
  </si>
  <si>
    <t>Favorable</t>
  </si>
  <si>
    <t>(Unfavorable)</t>
  </si>
  <si>
    <t>Reason for Variance</t>
  </si>
  <si>
    <t>Variance</t>
  </si>
  <si>
    <t>Percent</t>
  </si>
  <si>
    <r>
      <t>FMTAC</t>
    </r>
    <r>
      <rPr>
        <sz val="12"/>
        <rFont val="Arial"/>
        <family val="2"/>
      </rPr>
      <t xml:space="preserve"> - ($27.6M) unfavorable due to a lower gain in the market value of the invested asset portfolio and lower realized income from investments.</t>
    </r>
  </si>
  <si>
    <r>
      <t>MTA HQ</t>
    </r>
    <r>
      <rPr>
        <sz val="12"/>
        <rFont val="Arial"/>
        <family val="2"/>
      </rPr>
      <t xml:space="preserve"> - ($12.4M) unfavorable mainly due to lower Transit Museum revenue, as well as the timing of both Smart Battery revenue and the Manhattan District Attorney fund.</t>
    </r>
  </si>
  <si>
    <r>
      <rPr>
        <u/>
        <sz val="12"/>
        <rFont val="Arial"/>
        <family val="2"/>
      </rPr>
      <t>MTA C&amp;D</t>
    </r>
    <r>
      <rPr>
        <sz val="12"/>
        <rFont val="Arial"/>
        <family val="2"/>
      </rPr>
      <t xml:space="preserve"> - ($6.4M) unfavorable due to the timing of 2 Broadway tenant payments and COVID-19 revenue loss related to tenants.</t>
    </r>
  </si>
  <si>
    <r>
      <rPr>
        <u/>
        <sz val="12"/>
        <rFont val="Arial"/>
        <family val="2"/>
      </rPr>
      <t>MTA Bus</t>
    </r>
    <r>
      <rPr>
        <sz val="12"/>
        <rFont val="Arial"/>
        <family val="2"/>
      </rPr>
      <t xml:space="preserve"> - ($3.8M) unfavorable primarily due to lower student and senior fare reimbursement, and lower reimbursement from other insurance, partially offset by higher ridership and average fare. </t>
    </r>
  </si>
  <si>
    <r>
      <rPr>
        <u/>
        <sz val="12"/>
        <rFont val="Arial"/>
        <family val="2"/>
      </rPr>
      <t>LIRR</t>
    </r>
    <r>
      <rPr>
        <sz val="12"/>
        <rFont val="Arial"/>
        <family val="2"/>
      </rPr>
      <t xml:space="preserve"> - ($1.9M) unfavorable, reflecting timing and lower advertising revenue and the timing of miscellaneous revenue, partially offset by higher farebox revenue.</t>
    </r>
  </si>
  <si>
    <r>
      <rPr>
        <u/>
        <sz val="12"/>
        <rFont val="Arial"/>
        <family val="2"/>
      </rPr>
      <t>MNR</t>
    </r>
    <r>
      <rPr>
        <sz val="12"/>
        <rFont val="Arial"/>
        <family val="2"/>
      </rPr>
      <t xml:space="preserve"> - ($0.5M) unfavorable, primarily reflecting lower advertising and parking revenues, partially offset by higher farebox revenue as a result of higher East of Hudson ridership.</t>
    </r>
  </si>
  <si>
    <r>
      <rPr>
        <u/>
        <sz val="12"/>
        <rFont val="Arial"/>
        <family val="2"/>
      </rPr>
      <t>SIR</t>
    </r>
    <r>
      <rPr>
        <sz val="12"/>
        <rFont val="Arial"/>
        <family val="2"/>
      </rPr>
      <t xml:space="preserve"> - ($0.4M) unfavorable primarily due to lower student fare reimbursement and advertising revenue, partially offset by higher farebox revenue.</t>
    </r>
  </si>
  <si>
    <r>
      <rPr>
        <u/>
        <sz val="12"/>
        <rFont val="Arial"/>
        <family val="2"/>
      </rPr>
      <t>NYCT</t>
    </r>
    <r>
      <rPr>
        <sz val="12"/>
        <rFont val="Arial"/>
        <family val="2"/>
      </rPr>
      <t xml:space="preserve"> - $8.8M favorable mainly due to higher subway farebox revenue. </t>
    </r>
  </si>
  <si>
    <r>
      <rPr>
        <u/>
        <sz val="12"/>
        <rFont val="Arial"/>
        <family val="2"/>
      </rPr>
      <t>B&amp;T</t>
    </r>
    <r>
      <rPr>
        <sz val="12"/>
        <rFont val="Arial"/>
        <family val="2"/>
      </rPr>
      <t xml:space="preserve"> - $20.3M favorable mainly due to traffic volume exceeding projected levels.</t>
    </r>
  </si>
  <si>
    <t>Total  Expenses</t>
  </si>
  <si>
    <r>
      <rPr>
        <u/>
        <sz val="12"/>
        <rFont val="Arial"/>
        <family val="2"/>
      </rPr>
      <t>MTA Bus</t>
    </r>
    <r>
      <rPr>
        <sz val="12"/>
        <rFont val="Arial"/>
        <family val="2"/>
      </rPr>
      <t xml:space="preserve"> - $183.9M favorable mainly due to lower usage of general maintenance material and construction material due to the COVID-19 pandemic, as well as the timing of COVID-19 expenses, Shop Program, Bus Technology, and interagency billings. Additionally, non-cash liability adjustments for depreciation, GASB 68 Pension Expense, and GASB 75 OPEB Obligation were $109.3 million below forecast. These results were partially offset by higher Payroll expenses due to higher vacation payment, higher sick and personal time, and lower attrition.</t>
    </r>
  </si>
  <si>
    <r>
      <rPr>
        <u/>
        <sz val="12"/>
        <rFont val="Arial"/>
        <family val="2"/>
      </rPr>
      <t>MTA HQ</t>
    </r>
    <r>
      <rPr>
        <sz val="12"/>
        <rFont val="Arial"/>
        <family val="2"/>
      </rPr>
      <t xml:space="preserve"> - $140.5M favorable primarily due to the overall impact of the hiring freeze, and the timing and lower spending for medical services related to COVID-19 mandated testing, professional service contracts (including recoveries), maintenance and other service contracts, depreciation, MTA IT expenses, OPEB current payments, security enhancement expenses, temporary services related to staffing of the COVID-19 hotline, pension expenses, and overtime.</t>
    </r>
  </si>
  <si>
    <r>
      <rPr>
        <u/>
        <sz val="12"/>
        <rFont val="Arial"/>
        <family val="2"/>
      </rPr>
      <t>NYCT</t>
    </r>
    <r>
      <rPr>
        <sz val="12"/>
        <rFont val="Arial"/>
        <family val="2"/>
      </rPr>
      <t xml:space="preserve"> - $79.1M favorable primarily due to lower expenses for other fringe benefits, paratransit service costs, material &amp; supplies, payroll (in part due to vacancies), health &amp; welfare/OPEB, depreciation, GASB 75 OPEB adjustments, and GASB 68 Pension adjustments, partially offset by higher costs for claims, maintenance and other operating expenses, other business expenses, and overtime. </t>
    </r>
  </si>
  <si>
    <r>
      <t>LIRR</t>
    </r>
    <r>
      <rPr>
        <sz val="12"/>
        <rFont val="Arial"/>
        <family val="2"/>
      </rPr>
      <t xml:space="preserve"> - $65.3M favorable primarily due to vacancies and associated fringe costs, lower overtime, OPEB current payment, and claims expenses, and the timing of security system maintenance, professional services, and MTA Chargebacks, and  lower fleet maintenance and modifications, partially offset by higher depreciation, elevator and escalator maintenance, and miscellaneous inventory adjustments.</t>
    </r>
  </si>
  <si>
    <r>
      <t>MNR</t>
    </r>
    <r>
      <rPr>
        <sz val="12"/>
        <rFont val="Arial"/>
        <family val="2"/>
      </rPr>
      <t xml:space="preserve"> - $39.1M favorable primarily due to  lower labor costs (mainly attributed to lower train and engine crew overtime payments), lower contractual services expense and material usage, and lower non-cash liability adjustments.</t>
    </r>
  </si>
  <si>
    <r>
      <rPr>
        <u/>
        <sz val="12"/>
        <rFont val="Arial"/>
        <family val="2"/>
      </rPr>
      <t>B&amp;T</t>
    </r>
    <r>
      <rPr>
        <sz val="12"/>
        <rFont val="Arial"/>
        <family val="2"/>
      </rPr>
      <t xml:space="preserve"> - $33.9M favorable primarily due to vacancies, lower overtime, and the timing of Major Maintenance costs.
</t>
    </r>
  </si>
  <si>
    <r>
      <t>FMTAC</t>
    </r>
    <r>
      <rPr>
        <sz val="12"/>
        <rFont val="Arial"/>
        <family val="2"/>
      </rPr>
      <t xml:space="preserve"> - $33.6M favorable primarily due to the timing of claims expenses.</t>
    </r>
  </si>
  <si>
    <t xml:space="preserve">MTA C&amp;D - $11.9M favorable primarily due to the timing of interagency chargebacks, 2 Broadway rent payments, and facility service invoices for 2 Broadway and other locations.
</t>
  </si>
  <si>
    <r>
      <rPr>
        <u/>
        <sz val="12"/>
        <rFont val="Arial"/>
        <family val="2"/>
      </rPr>
      <t>SIR</t>
    </r>
    <r>
      <rPr>
        <sz val="12"/>
        <rFont val="Arial"/>
        <family val="2"/>
      </rPr>
      <t xml:space="preserve"> - $0.1M favorable mostly due to lower health &amp; welfare OPEB expenses and payroll and overtime costs, partially offset by the timing of maintenance contract expenses and other business expenses.</t>
    </r>
  </si>
  <si>
    <r>
      <t>Other Expense Adjustments</t>
    </r>
    <r>
      <rPr>
        <sz val="12"/>
        <rFont val="Arial"/>
        <family val="2"/>
      </rPr>
      <t xml:space="preserve"> - $2.3M favorable mainly due to timing differences in project completions.  </t>
    </r>
  </si>
  <si>
    <t>The favorable variance was partially attributable to the timing of accruals for PMT Replacement, MTA Aid, and State Operating Assistant 18-b; higher Urban Tax receipts due to strong commercial real estate activity in NYC; higher MRT receipts due to strong mortgage activity in the MCTD; and better-than-forecasted PMT receipts.</t>
  </si>
  <si>
    <t xml:space="preserve">Year-to-Date Debt Service expenses were $2,535.90 million, which were $27.9 million or 1.1% favorable primarily due to lower than budgeted TRB variable rates and timing of debt issuance related to TRB bonds; and secondarily due to lower than budgeted debt service due to timing of PMT debt service deposits, structuring of a PMT bond issuance with longer-dated amortizations, and lower than budgeted TBTA variable rates. </t>
  </si>
  <si>
    <t>Notes: Totals may not add due to rounding</t>
  </si>
  <si>
    <t xml:space="preserve">           Results are preliminary and subject to audit 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</si>
</sst>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0.0_);\(#,##0.0\)"/>
    <numFmt numFmtId="165" formatCode="0.0_);\(0.0\)"/>
    <numFmt numFmtId="166" formatCode="&quot;$&quot;#,##0.000_);\(&quot;$&quot;#,##0.000\)"/>
    <numFmt numFmtId="167" formatCode="0.0"/>
    <numFmt numFmtId="168" formatCode="&quot;$&quot;#,##0.0_);\(&quot;$&quot;#,##0.0\)"/>
    <numFmt numFmtId="169" formatCode="0.000_);\(0.000\)"/>
    <numFmt numFmtId="170" formatCode="0.0%"/>
  </numFmts>
  <fonts count="39">
    <font>
      <sz val="10"/>
      <name val="Arial"/>
    </font>
    <font>
      <sz val="10"/>
      <name val="Arial"/>
      <family val="2"/>
    </font>
    <font>
      <b/>
      <sz val="13"/>
      <name val="Arial"/>
      <family val="2"/>
    </font>
    <font>
      <sz val="10"/>
      <name val="Arial"/>
      <family val="2"/>
    </font>
    <font>
      <b/>
      <sz val="10"/>
      <name val="Arial"/>
      <family val="2"/>
    </font>
    <font>
      <u/>
      <sz val="10"/>
      <name val="Arial"/>
      <family val="2"/>
    </font>
    <font>
      <sz val="8"/>
      <name val="Arial"/>
      <family val="2"/>
    </font>
    <font>
      <b/>
      <sz val="9"/>
      <name val="Arial"/>
      <family val="2"/>
    </font>
    <font>
      <sz val="10"/>
      <name val="MS Sans Serif"/>
      <family val="2"/>
    </font>
    <font>
      <b/>
      <u/>
      <sz val="10"/>
      <name val="Arial"/>
      <family val="2"/>
    </font>
    <font>
      <sz val="10"/>
      <color indexed="8"/>
      <name val="HLV"/>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2"/>
      <color indexed="8"/>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indexed="53"/>
      <name val="Arial"/>
      <family val="2"/>
    </font>
    <font>
      <b/>
      <sz val="10"/>
      <color indexed="20"/>
      <name val="Arial"/>
      <family val="2"/>
    </font>
    <font>
      <b/>
      <sz val="10"/>
      <color indexed="10"/>
      <name val="Arial"/>
      <family val="2"/>
    </font>
    <font>
      <sz val="10"/>
      <color indexed="10"/>
      <name val="Arial"/>
      <family val="2"/>
    </font>
    <font>
      <sz val="10"/>
      <name val="Arial"/>
    </font>
    <font>
      <sz val="12"/>
      <name val="Arial"/>
      <family val="2"/>
    </font>
    <font>
      <b/>
      <sz val="12"/>
      <name val="Arial"/>
      <family val="2"/>
    </font>
    <font>
      <b/>
      <u/>
      <sz val="12"/>
      <name val="Arial"/>
      <family val="2"/>
    </font>
    <font>
      <u/>
      <sz val="12"/>
      <name val="Arial"/>
      <family val="2"/>
    </font>
    <font>
      <sz val="12"/>
      <color indexed="48"/>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9"/>
      </patternFill>
    </fill>
    <fill>
      <patternFill patternType="solid">
        <fgColor rgb="FFFFFF00"/>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75">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7" fillId="0" borderId="0" applyFill="0" applyBorder="0" applyProtection="0">
      <alignment horizontal="center"/>
      <protection locked="0"/>
    </xf>
    <xf numFmtId="0" fontId="15" fillId="21" borderId="2" applyNumberFormat="0" applyAlignment="0" applyProtection="0"/>
    <xf numFmtId="43" fontId="3" fillId="0" borderId="0" applyFont="0" applyFill="0" applyBorder="0" applyAlignment="0" applyProtection="0"/>
    <xf numFmtId="164"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44" fontId="1" fillId="0" borderId="0" applyFont="0" applyFill="0" applyBorder="0" applyAlignment="0" applyProtection="0"/>
    <xf numFmtId="14" fontId="8" fillId="0" borderId="0" applyFont="0" applyFill="0" applyBorder="0" applyAlignment="0" applyProtection="0"/>
    <xf numFmtId="0" fontId="16" fillId="0" borderId="0" applyNumberFormat="0" applyFill="0" applyBorder="0" applyAlignment="0" applyProtection="0"/>
    <xf numFmtId="167" fontId="1" fillId="0" borderId="0" applyFont="0" applyFill="0" applyBorder="0" applyAlignment="0" applyProtection="0"/>
    <xf numFmtId="0" fontId="17" fillId="4" borderId="0" applyNumberFormat="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1" fillId="7" borderId="1" applyNumberFormat="0" applyAlignment="0" applyProtection="0"/>
    <xf numFmtId="0" fontId="22" fillId="0" borderId="6" applyNumberFormat="0" applyFill="0" applyAlignment="0" applyProtection="0"/>
    <xf numFmtId="0" fontId="23" fillId="22" borderId="0" applyNumberFormat="0" applyBorder="0" applyAlignment="0" applyProtection="0"/>
    <xf numFmtId="0" fontId="24" fillId="0" borderId="0"/>
    <xf numFmtId="0" fontId="3" fillId="0" borderId="0" applyProtection="0"/>
    <xf numFmtId="0" fontId="3" fillId="0" borderId="0" applyProtection="0"/>
    <xf numFmtId="0" fontId="1" fillId="23" borderId="7" applyNumberFormat="0" applyFont="0" applyAlignment="0" applyProtection="0"/>
    <xf numFmtId="0" fontId="25" fillId="20" borderId="8" applyNumberFormat="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3" fillId="0" borderId="0">
      <protection locked="0"/>
    </xf>
    <xf numFmtId="0" fontId="9" fillId="0" borderId="0">
      <protection locked="0"/>
    </xf>
    <xf numFmtId="0" fontId="3" fillId="0" borderId="0">
      <protection locked="0"/>
    </xf>
    <xf numFmtId="0" fontId="4" fillId="0" borderId="0">
      <protection locked="0"/>
    </xf>
    <xf numFmtId="0" fontId="8" fillId="0" borderId="0" applyNumberFormat="0" applyFont="0" applyFill="0" applyBorder="0" applyAlignment="0" applyProtection="0">
      <alignment horizontal="left"/>
    </xf>
    <xf numFmtId="0" fontId="10" fillId="24" borderId="0"/>
    <xf numFmtId="0" fontId="10" fillId="24" borderId="0"/>
    <xf numFmtId="0" fontId="10" fillId="24" borderId="0"/>
    <xf numFmtId="0" fontId="10" fillId="24" borderId="0"/>
    <xf numFmtId="0" fontId="10" fillId="24" borderId="0"/>
    <xf numFmtId="0" fontId="10" fillId="24" borderId="0"/>
    <xf numFmtId="0" fontId="10" fillId="24" borderId="0"/>
    <xf numFmtId="0" fontId="10" fillId="24" borderId="0"/>
    <xf numFmtId="18" fontId="8" fillId="0" borderId="0" applyFon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xf numFmtId="43" fontId="1" fillId="0" borderId="0" applyFont="0" applyFill="0" applyBorder="0" applyAlignment="0" applyProtection="0"/>
    <xf numFmtId="9" fontId="33" fillId="0" borderId="0" applyFont="0" applyFill="0" applyBorder="0" applyAlignment="0" applyProtection="0"/>
  </cellStyleXfs>
  <cellXfs count="81">
    <xf numFmtId="0" fontId="0" fillId="0" borderId="0" xfId="0"/>
    <xf numFmtId="0" fontId="0" fillId="0" borderId="0" xfId="0" applyFill="1" applyAlignment="1"/>
    <xf numFmtId="0" fontId="0" fillId="0" borderId="0" xfId="0" applyFill="1"/>
    <xf numFmtId="0" fontId="4" fillId="0" borderId="0" xfId="0" applyFont="1" applyFill="1" applyBorder="1" applyAlignment="1">
      <alignment vertical="center"/>
    </xf>
    <xf numFmtId="165" fontId="3" fillId="0" borderId="0" xfId="55" applyNumberFormat="1" applyFont="1" applyFill="1" applyBorder="1" applyAlignment="1">
      <alignment horizontal="center" vertical="center"/>
    </xf>
    <xf numFmtId="164" fontId="1" fillId="0" borderId="0" xfId="55" applyNumberFormat="1" applyFill="1" applyBorder="1" applyAlignment="1">
      <alignment horizontal="center" vertical="center"/>
    </xf>
    <xf numFmtId="168" fontId="30" fillId="0" borderId="0" xfId="35" applyNumberFormat="1" applyFont="1" applyFill="1" applyBorder="1" applyAlignment="1">
      <alignment horizontal="right" vertical="center"/>
    </xf>
    <xf numFmtId="168" fontId="29" fillId="0" borderId="0" xfId="0" applyNumberFormat="1" applyFont="1" applyFill="1" applyBorder="1" applyAlignment="1"/>
    <xf numFmtId="0" fontId="3" fillId="0" borderId="0" xfId="0" quotePrefix="1" applyFont="1" applyFill="1" applyBorder="1" applyAlignment="1">
      <alignment vertical="center"/>
    </xf>
    <xf numFmtId="164" fontId="1" fillId="0" borderId="0" xfId="35" applyNumberFormat="1" applyFill="1" applyBorder="1" applyAlignment="1"/>
    <xf numFmtId="165" fontId="3" fillId="0" borderId="0" xfId="55" applyNumberFormat="1" applyFont="1" applyFill="1" applyBorder="1" applyAlignment="1">
      <alignment horizontal="center" vertical="center" wrapText="1"/>
    </xf>
    <xf numFmtId="0" fontId="0" fillId="0" borderId="0" xfId="0" quotePrefix="1" applyFill="1"/>
    <xf numFmtId="0" fontId="3" fillId="0" borderId="0" xfId="0" applyFont="1" applyFill="1" applyBorder="1" applyAlignment="1">
      <alignment vertical="center"/>
    </xf>
    <xf numFmtId="169" fontId="3" fillId="0" borderId="0" xfId="55" applyNumberFormat="1" applyFont="1" applyFill="1" applyBorder="1" applyAlignment="1">
      <alignment horizontal="center" vertical="center" wrapText="1"/>
    </xf>
    <xf numFmtId="168" fontId="0" fillId="0" borderId="0" xfId="0" applyNumberFormat="1" applyFill="1" applyAlignment="1"/>
    <xf numFmtId="0" fontId="0" fillId="0" borderId="0" xfId="0" applyFill="1" applyAlignment="1">
      <alignment wrapText="1"/>
    </xf>
    <xf numFmtId="168" fontId="4" fillId="0" borderId="0" xfId="35" applyNumberFormat="1" applyFont="1" applyFill="1" applyBorder="1" applyAlignment="1">
      <alignment horizontal="righ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3" fillId="0" borderId="0" xfId="0" applyFont="1" applyFill="1"/>
    <xf numFmtId="0" fontId="4" fillId="0" borderId="0" xfId="0" applyFont="1" applyFill="1" applyBorder="1" applyAlignment="1">
      <alignment horizontal="center"/>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3" fillId="0" borderId="0" xfId="0" applyFont="1" applyFill="1" applyBorder="1" applyAlignment="1">
      <alignment horizontal="center"/>
    </xf>
    <xf numFmtId="164" fontId="4" fillId="0" borderId="0" xfId="35" applyNumberFormat="1" applyFont="1" applyFill="1" applyBorder="1" applyAlignment="1">
      <alignment horizontal="center" vertical="center"/>
    </xf>
    <xf numFmtId="165" fontId="4" fillId="0" borderId="0" xfId="55" applyNumberFormat="1" applyFont="1" applyFill="1" applyBorder="1" applyAlignment="1">
      <alignment horizontal="right" vertical="center"/>
    </xf>
    <xf numFmtId="165" fontId="4" fillId="0" borderId="0" xfId="55" applyNumberFormat="1" applyFont="1" applyFill="1" applyBorder="1" applyAlignment="1">
      <alignment horizontal="center" vertical="center"/>
    </xf>
    <xf numFmtId="164" fontId="4" fillId="0" borderId="0" xfId="35" applyNumberFormat="1" applyFont="1" applyFill="1" applyBorder="1" applyAlignment="1">
      <alignment horizontal="right" vertical="center"/>
    </xf>
    <xf numFmtId="164" fontId="3" fillId="0" borderId="0" xfId="35" applyNumberFormat="1" applyFont="1" applyFill="1" applyBorder="1" applyAlignment="1">
      <alignment horizontal="right" vertical="center"/>
    </xf>
    <xf numFmtId="164" fontId="3" fillId="0" borderId="0" xfId="35" applyNumberFormat="1" applyFont="1" applyFill="1" applyBorder="1" applyAlignment="1">
      <alignment horizontal="center" vertical="center"/>
    </xf>
    <xf numFmtId="164" fontId="32" fillId="0" borderId="0" xfId="35" applyNumberFormat="1" applyFont="1" applyFill="1" applyBorder="1" applyAlignment="1">
      <alignment horizontal="right" vertical="center"/>
    </xf>
    <xf numFmtId="168" fontId="31" fillId="0" borderId="0" xfId="35" applyNumberFormat="1" applyFont="1" applyFill="1" applyBorder="1" applyAlignment="1">
      <alignment horizontal="right" vertical="center"/>
    </xf>
    <xf numFmtId="168" fontId="4" fillId="0" borderId="0" xfId="0" applyNumberFormat="1" applyFont="1" applyFill="1" applyBorder="1" applyAlignment="1">
      <alignment horizontal="right"/>
    </xf>
    <xf numFmtId="168" fontId="4" fillId="0" borderId="0" xfId="0" applyNumberFormat="1" applyFont="1" applyFill="1" applyBorder="1"/>
    <xf numFmtId="0" fontId="3" fillId="0" borderId="0" xfId="0" applyFont="1" applyFill="1" applyBorder="1" applyAlignment="1">
      <alignment horizontal="center"/>
    </xf>
    <xf numFmtId="0" fontId="3"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1" xfId="0" applyFont="1" applyFill="1" applyBorder="1" applyAlignment="1">
      <alignment horizontal="center" wrapText="1"/>
    </xf>
    <xf numFmtId="0" fontId="5" fillId="0" borderId="0" xfId="0" applyFont="1" applyFill="1" applyBorder="1" applyAlignment="1">
      <alignment horizontal="center" wrapText="1"/>
    </xf>
    <xf numFmtId="0" fontId="4" fillId="0" borderId="10" xfId="0" applyFont="1" applyFill="1" applyBorder="1" applyAlignment="1">
      <alignment horizontal="center"/>
    </xf>
    <xf numFmtId="0" fontId="0" fillId="0" borderId="10" xfId="0" applyFill="1" applyBorder="1" applyAlignment="1">
      <alignment horizontal="center" wrapText="1"/>
    </xf>
    <xf numFmtId="0" fontId="0" fillId="0" borderId="10" xfId="0" applyFill="1" applyBorder="1" applyAlignment="1"/>
    <xf numFmtId="0" fontId="0" fillId="0" borderId="12" xfId="0" applyFill="1" applyBorder="1" applyAlignment="1">
      <alignment horizontal="center"/>
    </xf>
    <xf numFmtId="0" fontId="2" fillId="0" borderId="0" xfId="0" applyFont="1" applyFill="1" applyAlignment="1">
      <alignment horizontal="center"/>
    </xf>
    <xf numFmtId="0" fontId="0" fillId="0" borderId="0" xfId="0" applyFill="1" applyAlignment="1">
      <alignment horizontal="center"/>
    </xf>
    <xf numFmtId="0" fontId="34" fillId="0" borderId="0" xfId="0" applyFont="1"/>
    <xf numFmtId="0" fontId="34" fillId="0" borderId="0" xfId="0" applyFont="1" applyAlignment="1">
      <alignment horizontal="center" vertical="center" wrapText="1"/>
    </xf>
    <xf numFmtId="0" fontId="35" fillId="0" borderId="0" xfId="0" applyFont="1" applyAlignment="1">
      <alignment horizontal="center" vertical="center" wrapText="1"/>
    </xf>
    <xf numFmtId="0" fontId="36" fillId="0" borderId="0" xfId="0" applyFont="1" applyAlignment="1">
      <alignment horizontal="left" vertical="center" wrapText="1"/>
    </xf>
    <xf numFmtId="0" fontId="35" fillId="0" borderId="10" xfId="0" applyFont="1" applyBorder="1" applyAlignment="1">
      <alignment horizontal="center"/>
    </xf>
    <xf numFmtId="0" fontId="34" fillId="0" borderId="0" xfId="0" applyFont="1" applyAlignment="1">
      <alignment horizontal="center"/>
    </xf>
    <xf numFmtId="0" fontId="35" fillId="0" borderId="10" xfId="0" applyFont="1" applyBorder="1" applyAlignment="1">
      <alignment horizontal="center" vertical="center" wrapText="1"/>
    </xf>
    <xf numFmtId="0" fontId="35" fillId="0" borderId="10" xfId="0" applyFont="1" applyBorder="1"/>
    <xf numFmtId="0" fontId="37" fillId="0" borderId="0" xfId="0" applyFont="1" applyAlignment="1">
      <alignment horizontal="center" vertical="center" wrapText="1"/>
    </xf>
    <xf numFmtId="0" fontId="34" fillId="0" borderId="0" xfId="0" applyFont="1" applyAlignment="1">
      <alignment horizontal="left" vertical="center" wrapText="1"/>
    </xf>
    <xf numFmtId="168" fontId="34" fillId="0" borderId="0" xfId="0" applyNumberFormat="1" applyFont="1" applyAlignment="1">
      <alignment horizontal="center" vertical="center" wrapText="1"/>
    </xf>
    <xf numFmtId="170" fontId="34" fillId="0" borderId="0" xfId="74" applyNumberFormat="1" applyFont="1" applyFill="1" applyAlignment="1">
      <alignment horizontal="center" vertical="center" wrapText="1"/>
    </xf>
    <xf numFmtId="0" fontId="37" fillId="0" borderId="0" xfId="0" applyFont="1" applyAlignment="1">
      <alignment horizontal="left" vertical="center" wrapText="1"/>
    </xf>
    <xf numFmtId="0" fontId="34" fillId="0" borderId="0" xfId="0" applyFont="1" applyAlignment="1">
      <alignment horizontal="left" vertical="center" wrapText="1"/>
    </xf>
    <xf numFmtId="164" fontId="34" fillId="0" borderId="0" xfId="0" applyNumberFormat="1" applyFont="1" applyAlignment="1">
      <alignment horizontal="center" vertical="center" wrapText="1"/>
    </xf>
    <xf numFmtId="0" fontId="37" fillId="0" borderId="0" xfId="0" applyFont="1" applyAlignment="1">
      <alignment horizontal="left" vertical="center" wrapText="1"/>
    </xf>
    <xf numFmtId="0" fontId="34" fillId="0" borderId="0" xfId="0" applyFont="1" applyAlignment="1">
      <alignment horizontal="left" vertical="top" wrapText="1"/>
    </xf>
    <xf numFmtId="168" fontId="34" fillId="0" borderId="0" xfId="0" applyNumberFormat="1" applyFont="1" applyAlignment="1">
      <alignment horizontal="center" vertical="top"/>
    </xf>
    <xf numFmtId="170" fontId="34" fillId="0" borderId="0" xfId="74" applyNumberFormat="1" applyFont="1" applyFill="1" applyAlignment="1">
      <alignment horizontal="center" vertical="top" wrapText="1"/>
    </xf>
    <xf numFmtId="0" fontId="34" fillId="0" borderId="0" xfId="0" applyFont="1" applyAlignment="1">
      <alignment horizontal="left" vertical="top" wrapText="1"/>
    </xf>
    <xf numFmtId="0" fontId="37" fillId="0" borderId="0" xfId="0" applyFont="1" applyAlignment="1">
      <alignment horizontal="left" vertical="top" wrapText="1"/>
    </xf>
    <xf numFmtId="0" fontId="37" fillId="0" borderId="0" xfId="0" applyFont="1" applyAlignment="1">
      <alignment horizontal="left" vertical="top" wrapText="1"/>
    </xf>
    <xf numFmtId="9" fontId="34" fillId="0" borderId="0" xfId="74" applyFont="1" applyFill="1" applyAlignment="1">
      <alignment horizontal="center" vertical="top" wrapText="1"/>
    </xf>
    <xf numFmtId="164" fontId="34" fillId="0" borderId="0" xfId="0" applyNumberFormat="1" applyFont="1"/>
    <xf numFmtId="0" fontId="34" fillId="0" borderId="0" xfId="0" applyFont="1" applyAlignment="1">
      <alignment vertical="top"/>
    </xf>
    <xf numFmtId="170" fontId="34" fillId="0" borderId="0" xfId="0" applyNumberFormat="1" applyFont="1" applyAlignment="1">
      <alignment vertical="top"/>
    </xf>
    <xf numFmtId="0" fontId="38" fillId="0" borderId="0" xfId="0" applyFont="1" applyAlignment="1">
      <alignment horizontal="left" vertical="top"/>
    </xf>
    <xf numFmtId="0" fontId="34" fillId="25" borderId="0" xfId="0" applyFont="1" applyFill="1"/>
    <xf numFmtId="164" fontId="34" fillId="0" borderId="0" xfId="0" applyNumberFormat="1" applyFont="1" applyAlignment="1">
      <alignment vertical="top"/>
    </xf>
    <xf numFmtId="0" fontId="37" fillId="0" borderId="0" xfId="0" applyFont="1"/>
    <xf numFmtId="170" fontId="34" fillId="0" borderId="0" xfId="74" applyNumberFormat="1" applyFont="1" applyFill="1" applyAlignment="1">
      <alignment vertical="top"/>
    </xf>
    <xf numFmtId="164" fontId="34" fillId="0" borderId="0" xfId="0" applyNumberFormat="1" applyFont="1" applyAlignment="1">
      <alignment vertical="center"/>
    </xf>
    <xf numFmtId="170" fontId="34" fillId="0" borderId="0" xfId="0" applyNumberFormat="1" applyFont="1" applyAlignment="1">
      <alignment vertical="center"/>
    </xf>
    <xf numFmtId="0" fontId="4" fillId="0" borderId="0" xfId="0" applyFont="1" applyAlignment="1">
      <alignment vertical="center"/>
    </xf>
    <xf numFmtId="0" fontId="1" fillId="0" borderId="0" xfId="0" quotePrefix="1" applyFont="1"/>
    <xf numFmtId="0" fontId="1" fillId="0" borderId="0" xfId="0" quotePrefix="1" applyFont="1" applyAlignment="1">
      <alignment vertical="center"/>
    </xf>
  </cellXfs>
  <cellStyles count="7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entered Heading" xfId="27" xr:uid="{00000000-0005-0000-0000-00001A000000}"/>
    <cellStyle name="Check Cell" xfId="28" builtinId="23" customBuiltin="1"/>
    <cellStyle name="Comma 2" xfId="29" xr:uid="{00000000-0005-0000-0000-00001C000000}"/>
    <cellStyle name="Comma 3" xfId="30" xr:uid="{00000000-0005-0000-0000-00001D000000}"/>
    <cellStyle name="Comma 4" xfId="31" xr:uid="{00000000-0005-0000-0000-00001E000000}"/>
    <cellStyle name="Comma 7" xfId="73" xr:uid="{00000000-0005-0000-0000-00001F000000}"/>
    <cellStyle name="Comma 7 2" xfId="32" xr:uid="{00000000-0005-0000-0000-000020000000}"/>
    <cellStyle name="Comma 7 2 2" xfId="33" xr:uid="{00000000-0005-0000-0000-000021000000}"/>
    <cellStyle name="Currency 2" xfId="34" xr:uid="{00000000-0005-0000-0000-000022000000}"/>
    <cellStyle name="Currency_TA 11-05 Actual vs. Estimate" xfId="35" xr:uid="{00000000-0005-0000-0000-000023000000}"/>
    <cellStyle name="Date" xfId="36" xr:uid="{00000000-0005-0000-0000-000025000000}"/>
    <cellStyle name="Explanatory Text" xfId="37" builtinId="53" customBuiltin="1"/>
    <cellStyle name="Fixed" xfId="38" xr:uid="{00000000-0005-0000-0000-000027000000}"/>
    <cellStyle name="Good" xfId="39" builtinId="26" customBuiltin="1"/>
    <cellStyle name="Heading 1" xfId="40" builtinId="16" customBuiltin="1"/>
    <cellStyle name="Heading 2" xfId="41" builtinId="17" customBuiltin="1"/>
    <cellStyle name="Heading 3" xfId="42" builtinId="18" customBuiltin="1"/>
    <cellStyle name="Heading 4" xfId="43" builtinId="19" customBuiltin="1"/>
    <cellStyle name="Input" xfId="44" builtinId="20" customBuiltin="1"/>
    <cellStyle name="Linked Cell" xfId="45" builtinId="24" customBuiltin="1"/>
    <cellStyle name="Neutral" xfId="46" builtinId="28" customBuiltin="1"/>
    <cellStyle name="Normal" xfId="0" builtinId="0"/>
    <cellStyle name="Normal 2" xfId="47" xr:uid="{00000000-0005-0000-0000-000032000000}"/>
    <cellStyle name="Normal 2 2" xfId="48" xr:uid="{00000000-0005-0000-0000-000033000000}"/>
    <cellStyle name="Normal 2 2 2" xfId="49" xr:uid="{00000000-0005-0000-0000-000034000000}"/>
    <cellStyle name="Note" xfId="50" builtinId="10" customBuiltin="1"/>
    <cellStyle name="Output" xfId="51" builtinId="21" customBuiltin="1"/>
    <cellStyle name="Percent" xfId="74" builtinId="5"/>
    <cellStyle name="Percent 2" xfId="52" xr:uid="{00000000-0005-0000-0000-00003A000000}"/>
    <cellStyle name="Percent 3" xfId="53" xr:uid="{00000000-0005-0000-0000-00003B000000}"/>
    <cellStyle name="Percent 3 2" xfId="54" xr:uid="{00000000-0005-0000-0000-00003C000000}"/>
    <cellStyle name="Percent_TA 11-05 Actual vs. Estimate" xfId="55" xr:uid="{00000000-0005-0000-0000-00003D000000}"/>
    <cellStyle name="PillarData" xfId="56" xr:uid="{00000000-0005-0000-0000-00003F000000}"/>
    <cellStyle name="PillarHeading" xfId="57" xr:uid="{00000000-0005-0000-0000-000040000000}"/>
    <cellStyle name="PillarText" xfId="58" xr:uid="{00000000-0005-0000-0000-000041000000}"/>
    <cellStyle name="PillarTotal" xfId="59" xr:uid="{00000000-0005-0000-0000-000042000000}"/>
    <cellStyle name="PSChar" xfId="60" xr:uid="{00000000-0005-0000-0000-000043000000}"/>
    <cellStyle name="StyleName1" xfId="61" xr:uid="{00000000-0005-0000-0000-000044000000}"/>
    <cellStyle name="StyleName2" xfId="62" xr:uid="{00000000-0005-0000-0000-000045000000}"/>
    <cellStyle name="StyleName3" xfId="63" xr:uid="{00000000-0005-0000-0000-000046000000}"/>
    <cellStyle name="StyleName4" xfId="64" xr:uid="{00000000-0005-0000-0000-000047000000}"/>
    <cellStyle name="StyleName5" xfId="65" xr:uid="{00000000-0005-0000-0000-000048000000}"/>
    <cellStyle name="StyleName6" xfId="66" xr:uid="{00000000-0005-0000-0000-000049000000}"/>
    <cellStyle name="StyleName7" xfId="67" xr:uid="{00000000-0005-0000-0000-00004A000000}"/>
    <cellStyle name="StyleName8" xfId="68" xr:uid="{00000000-0005-0000-0000-00004B000000}"/>
    <cellStyle name="Time" xfId="69" xr:uid="{00000000-0005-0000-0000-00004C000000}"/>
    <cellStyle name="Title" xfId="70" builtinId="15" customBuiltin="1"/>
    <cellStyle name="Total" xfId="71" builtinId="25" customBuiltin="1"/>
    <cellStyle name="Warning Text" xfId="72" builtinId="11" customBuilti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GT_Shared/2021/2021%20AAG%20Monthly%20Reports/Consolidated/11-2021/MTA%20Consolidated%20Reports.%20pdfs/Excel-Word-PP/Copy%20of%20Consolidated%20Explanations%20-%20Oct%202015-T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GT_Shared/2021/2021%20AAG%20Monthly%20Reports/Consolidated/11-2021/MTA%20Consolidated%20Reports.%20pdfs/Excel-Word-PP/Consolidated%20Explanations%20-%20Nov%202021%20MYF-NF-Actuals%20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2007%20Folders\Monthly%20Financial%20Reporting\LIRR\October\Financials%20for%20MTA%20-%20October%20200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cuments%20and%20Settings\gashbrid\Local%20Settings\Temp\Feb2004forecast_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Excel\2005\2005%20Budget%20Reduction%20Summary%20Master%20Sort%20LvlCa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VarExplan"/>
      <sheetName val="NYCT"/>
      <sheetName val="LIRR"/>
      <sheetName val="MNR"/>
      <sheetName val="B&amp;T"/>
      <sheetName val="MTAHQ"/>
      <sheetName val="MTA Bus"/>
      <sheetName val="SIR"/>
      <sheetName val="FMTAC"/>
    </sheetNames>
    <sheetDataSet>
      <sheetData sheetId="0">
        <row r="51">
          <cell r="A51" t="str">
            <v>Debt Service</v>
          </cell>
        </row>
      </sheetData>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VarExplan"/>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rual Statements"/>
      <sheetName val="Accrual Explanations"/>
      <sheetName val="Cash Receipts &amp; Expend"/>
      <sheetName val="Variance Explanations Cash"/>
      <sheetName val="Cash Conversion"/>
      <sheetName val="HC by Dept"/>
      <sheetName val="HC Explanation"/>
      <sheetName val="HC by Occ"/>
      <sheetName val="Ridership"/>
      <sheetName val="Actuals vs Final Estimate"/>
      <sheetName val="Actual vs. Final Explanation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ummary"/>
      <sheetName val="RATES"/>
      <sheetName val="82to04CFreq"/>
      <sheetName val="05to07CFreq"/>
      <sheetName val="Incremental"/>
      <sheetName val="Incremental Summary"/>
      <sheetName val="funds"/>
      <sheetName val="affordability"/>
      <sheetName val="allocations"/>
      <sheetName val="TotalDS"/>
      <sheetName val="COPsDS"/>
      <sheetName val="TBTAsrDS"/>
      <sheetName val="TBTAjrDS"/>
      <sheetName val="DTFds"/>
      <sheetName val="TranspDS"/>
      <sheetName val="Budget_Summary"/>
      <sheetName val="Incremental_Summary"/>
      <sheetName val="Budget_Summary2"/>
      <sheetName val="Incremental_Summary2"/>
      <sheetName val="Budget_Summary1"/>
      <sheetName val="Incremental_Summary1"/>
      <sheetName val="Budget_Summary3"/>
      <sheetName val="Incremental_Summary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37803</v>
          </cell>
          <cell r="C8">
            <v>0</v>
          </cell>
          <cell r="D8">
            <v>11340544.380000001</v>
          </cell>
        </row>
        <row r="9">
          <cell r="A9">
            <v>2003</v>
          </cell>
          <cell r="B9">
            <v>37987</v>
          </cell>
          <cell r="C9">
            <v>9360000</v>
          </cell>
          <cell r="D9">
            <v>11340544.380000001</v>
          </cell>
          <cell r="E9">
            <v>22681088.760000002</v>
          </cell>
          <cell r="F9">
            <v>32041088.760000005</v>
          </cell>
        </row>
        <row r="10">
          <cell r="B10">
            <v>38169</v>
          </cell>
          <cell r="C10">
            <v>0</v>
          </cell>
          <cell r="D10">
            <v>11123828.130000001</v>
          </cell>
        </row>
        <row r="11">
          <cell r="A11">
            <v>2004</v>
          </cell>
          <cell r="B11">
            <v>38353</v>
          </cell>
          <cell r="C11">
            <v>9720000</v>
          </cell>
          <cell r="D11">
            <v>11123828.130000001</v>
          </cell>
          <cell r="E11">
            <v>22247656.260000002</v>
          </cell>
          <cell r="F11">
            <v>31967656.260000005</v>
          </cell>
        </row>
        <row r="12">
          <cell r="B12">
            <v>38534</v>
          </cell>
          <cell r="C12">
            <v>0</v>
          </cell>
          <cell r="D12">
            <v>10894883.130000001</v>
          </cell>
        </row>
        <row r="13">
          <cell r="A13">
            <v>2005</v>
          </cell>
          <cell r="B13">
            <v>38718</v>
          </cell>
          <cell r="C13">
            <v>10105000</v>
          </cell>
          <cell r="D13">
            <v>10894883.130000001</v>
          </cell>
          <cell r="E13">
            <v>21789766.260000002</v>
          </cell>
          <cell r="F13">
            <v>31894766.260000005</v>
          </cell>
        </row>
        <row r="14">
          <cell r="B14">
            <v>38899</v>
          </cell>
          <cell r="C14">
            <v>0</v>
          </cell>
          <cell r="D14">
            <v>10651873.130000001</v>
          </cell>
        </row>
        <row r="15">
          <cell r="A15">
            <v>2006</v>
          </cell>
          <cell r="B15">
            <v>39083</v>
          </cell>
          <cell r="C15">
            <v>8840000</v>
          </cell>
          <cell r="D15">
            <v>10651873.130000001</v>
          </cell>
          <cell r="E15">
            <v>21303746.260000002</v>
          </cell>
          <cell r="F15">
            <v>30143746.260000005</v>
          </cell>
        </row>
        <row r="16">
          <cell r="B16">
            <v>39264</v>
          </cell>
          <cell r="C16">
            <v>0</v>
          </cell>
          <cell r="D16">
            <v>10438728.130000001</v>
          </cell>
        </row>
        <row r="17">
          <cell r="A17">
            <v>2007</v>
          </cell>
          <cell r="B17">
            <v>39448</v>
          </cell>
          <cell r="C17">
            <v>9270000</v>
          </cell>
          <cell r="D17">
            <v>10438728.130000001</v>
          </cell>
          <cell r="E17">
            <v>20877456.260000002</v>
          </cell>
          <cell r="F17">
            <v>30147456.260000005</v>
          </cell>
        </row>
        <row r="18">
          <cell r="B18">
            <v>39630</v>
          </cell>
          <cell r="C18">
            <v>0</v>
          </cell>
          <cell r="D18">
            <v>10193358.130000001</v>
          </cell>
        </row>
        <row r="19">
          <cell r="A19">
            <v>2008</v>
          </cell>
          <cell r="B19">
            <v>39814</v>
          </cell>
          <cell r="C19">
            <v>9760000</v>
          </cell>
          <cell r="D19">
            <v>10193358.130000001</v>
          </cell>
          <cell r="E19">
            <v>20386716.260000002</v>
          </cell>
          <cell r="F19">
            <v>30146716.260000005</v>
          </cell>
        </row>
        <row r="20">
          <cell r="B20">
            <v>39995</v>
          </cell>
          <cell r="C20">
            <v>0</v>
          </cell>
          <cell r="D20">
            <v>9948180.6300000008</v>
          </cell>
        </row>
        <row r="21">
          <cell r="A21">
            <v>2009</v>
          </cell>
          <cell r="B21">
            <v>40179</v>
          </cell>
          <cell r="C21">
            <v>10250000</v>
          </cell>
          <cell r="D21">
            <v>9948180.6300000008</v>
          </cell>
          <cell r="E21">
            <v>19896361.260000002</v>
          </cell>
          <cell r="F21">
            <v>30146361.260000005</v>
          </cell>
        </row>
        <row r="22">
          <cell r="B22">
            <v>40360</v>
          </cell>
          <cell r="C22">
            <v>0</v>
          </cell>
          <cell r="D22">
            <v>9665158.75</v>
          </cell>
        </row>
        <row r="23">
          <cell r="A23">
            <v>2010</v>
          </cell>
          <cell r="B23">
            <v>40544</v>
          </cell>
          <cell r="C23">
            <v>10815000</v>
          </cell>
          <cell r="D23">
            <v>9665158.75</v>
          </cell>
          <cell r="E23">
            <v>19330317.5</v>
          </cell>
          <cell r="F23">
            <v>30145317.5</v>
          </cell>
        </row>
        <row r="24">
          <cell r="B24">
            <v>40725</v>
          </cell>
          <cell r="C24">
            <v>0</v>
          </cell>
          <cell r="D24">
            <v>9365211.8800000008</v>
          </cell>
        </row>
        <row r="25">
          <cell r="A25">
            <v>2011</v>
          </cell>
          <cell r="B25">
            <v>40909</v>
          </cell>
          <cell r="C25">
            <v>11415000</v>
          </cell>
          <cell r="D25">
            <v>9365211.8800000008</v>
          </cell>
          <cell r="E25">
            <v>18730423.760000002</v>
          </cell>
          <cell r="F25">
            <v>30145423.760000005</v>
          </cell>
        </row>
        <row r="26">
          <cell r="B26">
            <v>41091</v>
          </cell>
          <cell r="C26">
            <v>0</v>
          </cell>
          <cell r="D26">
            <v>9048617.5</v>
          </cell>
        </row>
        <row r="27">
          <cell r="A27">
            <v>2012</v>
          </cell>
          <cell r="B27">
            <v>41275</v>
          </cell>
          <cell r="C27">
            <v>12050000</v>
          </cell>
          <cell r="D27">
            <v>9048617.5</v>
          </cell>
          <cell r="E27">
            <v>18097235</v>
          </cell>
          <cell r="F27">
            <v>30147235</v>
          </cell>
        </row>
        <row r="28">
          <cell r="B28">
            <v>41456</v>
          </cell>
          <cell r="C28">
            <v>0</v>
          </cell>
          <cell r="D28">
            <v>8713317.5099999998</v>
          </cell>
        </row>
        <row r="29">
          <cell r="A29">
            <v>2013</v>
          </cell>
          <cell r="B29">
            <v>41640</v>
          </cell>
          <cell r="C29">
            <v>12720000</v>
          </cell>
          <cell r="D29">
            <v>8713317.5099999998</v>
          </cell>
          <cell r="E29">
            <v>17426635.02</v>
          </cell>
          <cell r="F29">
            <v>30146635.019999996</v>
          </cell>
        </row>
        <row r="30">
          <cell r="B30">
            <v>41821</v>
          </cell>
          <cell r="C30">
            <v>0</v>
          </cell>
          <cell r="D30">
            <v>8358987.5099999998</v>
          </cell>
        </row>
        <row r="31">
          <cell r="A31">
            <v>2014</v>
          </cell>
          <cell r="B31">
            <v>42005</v>
          </cell>
          <cell r="C31">
            <v>13430000</v>
          </cell>
          <cell r="D31">
            <v>8358987.5099999998</v>
          </cell>
          <cell r="E31">
            <v>16717975.02</v>
          </cell>
          <cell r="F31">
            <v>30147975.019999996</v>
          </cell>
        </row>
        <row r="32">
          <cell r="B32">
            <v>42186</v>
          </cell>
          <cell r="C32">
            <v>0</v>
          </cell>
          <cell r="D32">
            <v>7983271.8799999999</v>
          </cell>
        </row>
        <row r="33">
          <cell r="A33">
            <v>2015</v>
          </cell>
          <cell r="B33">
            <v>42370</v>
          </cell>
          <cell r="C33">
            <v>14180000</v>
          </cell>
          <cell r="D33">
            <v>7983271.8799999999</v>
          </cell>
          <cell r="E33">
            <v>15966543.76</v>
          </cell>
          <cell r="F33">
            <v>30146543.759999998</v>
          </cell>
        </row>
        <row r="34">
          <cell r="B34">
            <v>42552</v>
          </cell>
          <cell r="C34">
            <v>0</v>
          </cell>
          <cell r="D34">
            <v>7594496.8799999999</v>
          </cell>
        </row>
        <row r="35">
          <cell r="A35">
            <v>2016</v>
          </cell>
          <cell r="B35">
            <v>42736</v>
          </cell>
          <cell r="C35">
            <v>14960000</v>
          </cell>
          <cell r="D35">
            <v>7594496.8799999999</v>
          </cell>
          <cell r="E35">
            <v>15188993.76</v>
          </cell>
          <cell r="F35">
            <v>30148993.759999998</v>
          </cell>
        </row>
        <row r="36">
          <cell r="B36">
            <v>42917</v>
          </cell>
          <cell r="C36">
            <v>0</v>
          </cell>
          <cell r="D36">
            <v>7184320.6299999999</v>
          </cell>
        </row>
        <row r="37">
          <cell r="A37">
            <v>2017</v>
          </cell>
          <cell r="B37">
            <v>43101</v>
          </cell>
          <cell r="C37">
            <v>15775000</v>
          </cell>
          <cell r="D37">
            <v>7184320.6299999999</v>
          </cell>
          <cell r="E37">
            <v>14368641.26</v>
          </cell>
          <cell r="F37">
            <v>30143641.259999998</v>
          </cell>
        </row>
        <row r="38">
          <cell r="B38">
            <v>43282</v>
          </cell>
          <cell r="C38">
            <v>0</v>
          </cell>
          <cell r="D38">
            <v>6751780.6299999999</v>
          </cell>
        </row>
        <row r="39">
          <cell r="A39">
            <v>2018</v>
          </cell>
          <cell r="B39">
            <v>43466</v>
          </cell>
          <cell r="C39">
            <v>16645000</v>
          </cell>
          <cell r="D39">
            <v>6751780.6299999999</v>
          </cell>
          <cell r="E39">
            <v>13503561.26</v>
          </cell>
          <cell r="F39">
            <v>30148561.259999998</v>
          </cell>
        </row>
        <row r="40">
          <cell r="B40">
            <v>43647</v>
          </cell>
          <cell r="C40">
            <v>0</v>
          </cell>
          <cell r="D40">
            <v>6295365.6299999999</v>
          </cell>
        </row>
        <row r="41">
          <cell r="A41">
            <v>2019</v>
          </cell>
          <cell r="B41">
            <v>43831</v>
          </cell>
          <cell r="C41">
            <v>17560000</v>
          </cell>
          <cell r="D41">
            <v>6295365.6299999999</v>
          </cell>
          <cell r="E41">
            <v>12590731.26</v>
          </cell>
          <cell r="F41">
            <v>30150731.259999998</v>
          </cell>
        </row>
        <row r="42">
          <cell r="B42">
            <v>44013</v>
          </cell>
          <cell r="C42">
            <v>0</v>
          </cell>
          <cell r="D42">
            <v>5823840.6299999999</v>
          </cell>
        </row>
        <row r="43">
          <cell r="A43">
            <v>2020</v>
          </cell>
          <cell r="B43">
            <v>44197</v>
          </cell>
          <cell r="C43">
            <v>18500000</v>
          </cell>
          <cell r="D43">
            <v>5823840.6299999999</v>
          </cell>
          <cell r="E43">
            <v>11647681.26</v>
          </cell>
          <cell r="F43">
            <v>30147681.259999998</v>
          </cell>
        </row>
        <row r="44">
          <cell r="B44">
            <v>44378</v>
          </cell>
          <cell r="C44">
            <v>0</v>
          </cell>
          <cell r="D44">
            <v>5324246.88</v>
          </cell>
        </row>
        <row r="45">
          <cell r="A45">
            <v>2021</v>
          </cell>
          <cell r="B45">
            <v>44562</v>
          </cell>
          <cell r="C45">
            <v>19500000</v>
          </cell>
          <cell r="D45">
            <v>5324246.88</v>
          </cell>
          <cell r="E45">
            <v>10648493.76</v>
          </cell>
          <cell r="F45">
            <v>30148493.759999998</v>
          </cell>
        </row>
        <row r="46">
          <cell r="B46">
            <v>44743</v>
          </cell>
          <cell r="C46">
            <v>0</v>
          </cell>
          <cell r="D46">
            <v>4797575</v>
          </cell>
        </row>
        <row r="47">
          <cell r="A47">
            <v>2022</v>
          </cell>
          <cell r="B47">
            <v>44927</v>
          </cell>
          <cell r="C47">
            <v>20550000</v>
          </cell>
          <cell r="D47">
            <v>4797575</v>
          </cell>
          <cell r="E47">
            <v>9595150</v>
          </cell>
          <cell r="F47">
            <v>30145150</v>
          </cell>
        </row>
        <row r="48">
          <cell r="B48">
            <v>45108</v>
          </cell>
          <cell r="C48">
            <v>0</v>
          </cell>
          <cell r="D48">
            <v>4242481.25</v>
          </cell>
        </row>
        <row r="49">
          <cell r="A49">
            <v>2023</v>
          </cell>
          <cell r="B49">
            <v>45292</v>
          </cell>
          <cell r="C49">
            <v>21660000</v>
          </cell>
          <cell r="D49">
            <v>4242481.25</v>
          </cell>
          <cell r="E49">
            <v>8484962.5</v>
          </cell>
          <cell r="F49">
            <v>30144962.5</v>
          </cell>
        </row>
        <row r="50">
          <cell r="B50">
            <v>45474</v>
          </cell>
          <cell r="C50">
            <v>0</v>
          </cell>
          <cell r="D50">
            <v>3657328.13</v>
          </cell>
        </row>
        <row r="51">
          <cell r="A51">
            <v>2024</v>
          </cell>
          <cell r="B51">
            <v>45658</v>
          </cell>
          <cell r="C51">
            <v>22835000</v>
          </cell>
          <cell r="D51">
            <v>3657328.13</v>
          </cell>
          <cell r="E51">
            <v>7314656.2599999998</v>
          </cell>
          <cell r="F51">
            <v>30149656.259999998</v>
          </cell>
        </row>
        <row r="52">
          <cell r="B52">
            <v>45839</v>
          </cell>
          <cell r="C52">
            <v>0</v>
          </cell>
          <cell r="D52">
            <v>3040346.88</v>
          </cell>
        </row>
        <row r="53">
          <cell r="A53">
            <v>2025</v>
          </cell>
          <cell r="B53">
            <v>46023</v>
          </cell>
          <cell r="C53">
            <v>24070000</v>
          </cell>
          <cell r="D53">
            <v>3040346.88</v>
          </cell>
          <cell r="E53">
            <v>6080693.7599999998</v>
          </cell>
          <cell r="F53">
            <v>30150693.759999998</v>
          </cell>
        </row>
        <row r="54">
          <cell r="B54">
            <v>46204</v>
          </cell>
          <cell r="C54">
            <v>0</v>
          </cell>
          <cell r="D54">
            <v>2389915.63</v>
          </cell>
        </row>
        <row r="55">
          <cell r="A55">
            <v>2026</v>
          </cell>
          <cell r="B55">
            <v>46388</v>
          </cell>
          <cell r="C55">
            <v>25370000</v>
          </cell>
          <cell r="D55">
            <v>2389915.63</v>
          </cell>
          <cell r="E55">
            <v>4779831.26</v>
          </cell>
          <cell r="F55">
            <v>30149831.259999998</v>
          </cell>
        </row>
        <row r="56">
          <cell r="B56">
            <v>46569</v>
          </cell>
          <cell r="C56">
            <v>0</v>
          </cell>
          <cell r="D56">
            <v>1704265.63</v>
          </cell>
        </row>
        <row r="57">
          <cell r="A57">
            <v>2027</v>
          </cell>
          <cell r="B57">
            <v>46753</v>
          </cell>
          <cell r="C57">
            <v>26740000</v>
          </cell>
          <cell r="D57">
            <v>1704265.63</v>
          </cell>
          <cell r="E57">
            <v>3408531.26</v>
          </cell>
          <cell r="F57">
            <v>30148531.259999998</v>
          </cell>
        </row>
        <row r="58">
          <cell r="B58">
            <v>46935</v>
          </cell>
          <cell r="C58">
            <v>0</v>
          </cell>
          <cell r="D58">
            <v>981496.88</v>
          </cell>
        </row>
        <row r="59">
          <cell r="A59">
            <v>2028</v>
          </cell>
          <cell r="B59">
            <v>47119</v>
          </cell>
          <cell r="C59">
            <v>28185000</v>
          </cell>
          <cell r="D59">
            <v>981496.88</v>
          </cell>
          <cell r="E59">
            <v>1962993.76</v>
          </cell>
          <cell r="F59">
            <v>30147993.759999998</v>
          </cell>
        </row>
        <row r="60">
          <cell r="B60">
            <v>47300</v>
          </cell>
          <cell r="C60">
            <v>0</v>
          </cell>
          <cell r="D60">
            <v>219578.13</v>
          </cell>
        </row>
        <row r="61">
          <cell r="A61">
            <v>2029</v>
          </cell>
          <cell r="B61">
            <v>47484</v>
          </cell>
          <cell r="C61">
            <v>7475000</v>
          </cell>
          <cell r="D61">
            <v>219578.13</v>
          </cell>
          <cell r="E61">
            <v>439156.26</v>
          </cell>
          <cell r="F61">
            <v>7914156.2599999998</v>
          </cell>
        </row>
        <row r="62">
          <cell r="A62">
            <v>2030</v>
          </cell>
          <cell r="C62">
            <v>0</v>
          </cell>
          <cell r="E62">
            <v>0</v>
          </cell>
          <cell r="F62">
            <v>0</v>
          </cell>
        </row>
        <row r="63">
          <cell r="A63">
            <v>2031</v>
          </cell>
          <cell r="C63">
            <v>0</v>
          </cell>
          <cell r="E63">
            <v>0</v>
          </cell>
          <cell r="F63">
            <v>0</v>
          </cell>
        </row>
        <row r="64">
          <cell r="A64">
            <v>2032</v>
          </cell>
          <cell r="C64">
            <v>0</v>
          </cell>
          <cell r="E64">
            <v>0</v>
          </cell>
          <cell r="F64">
            <v>0</v>
          </cell>
        </row>
      </sheetData>
      <sheetData sheetId="11" refreshError="1">
        <row r="9">
          <cell r="A9">
            <v>2003</v>
          </cell>
          <cell r="B9">
            <v>5818750</v>
          </cell>
          <cell r="C9">
            <v>201584356.44120967</v>
          </cell>
          <cell r="D9">
            <v>207403106.44120967</v>
          </cell>
        </row>
        <row r="10">
          <cell r="A10">
            <v>2004</v>
          </cell>
          <cell r="B10">
            <v>48062500</v>
          </cell>
          <cell r="C10">
            <v>218571458.70999998</v>
          </cell>
          <cell r="D10">
            <v>266633958.70999998</v>
          </cell>
        </row>
        <row r="11">
          <cell r="A11">
            <v>2005</v>
          </cell>
          <cell r="B11">
            <v>78056875</v>
          </cell>
          <cell r="C11">
            <v>216578919.37</v>
          </cell>
          <cell r="D11">
            <v>294635794.37</v>
          </cell>
        </row>
        <row r="12">
          <cell r="A12">
            <v>2006</v>
          </cell>
          <cell r="B12">
            <v>81011875</v>
          </cell>
          <cell r="C12">
            <v>213007819.30999997</v>
          </cell>
          <cell r="D12">
            <v>294019694.30999994</v>
          </cell>
        </row>
        <row r="13">
          <cell r="A13">
            <v>2007</v>
          </cell>
          <cell r="B13">
            <v>85270625</v>
          </cell>
          <cell r="C13">
            <v>209408513.24999997</v>
          </cell>
          <cell r="D13">
            <v>294679138.25</v>
          </cell>
        </row>
        <row r="14">
          <cell r="A14">
            <v>2008</v>
          </cell>
          <cell r="B14">
            <v>89382708.333333328</v>
          </cell>
          <cell r="C14">
            <v>205243014.59750003</v>
          </cell>
          <cell r="D14">
            <v>294625722.93083334</v>
          </cell>
        </row>
        <row r="15">
          <cell r="A15">
            <v>2009</v>
          </cell>
          <cell r="B15">
            <v>93523958.333333328</v>
          </cell>
          <cell r="C15">
            <v>201253385.95500004</v>
          </cell>
          <cell r="D15">
            <v>294777344.28833336</v>
          </cell>
        </row>
        <row r="16">
          <cell r="A16">
            <v>2010</v>
          </cell>
          <cell r="B16">
            <v>98072916.666666672</v>
          </cell>
          <cell r="C16">
            <v>196467579.13749996</v>
          </cell>
          <cell r="D16">
            <v>294540495.80416662</v>
          </cell>
        </row>
        <row r="17">
          <cell r="A17">
            <v>2011</v>
          </cell>
          <cell r="B17">
            <v>101845833.33333333</v>
          </cell>
          <cell r="C17">
            <v>191682669.31000003</v>
          </cell>
          <cell r="D17">
            <v>293528502.64333338</v>
          </cell>
        </row>
        <row r="18">
          <cell r="A18">
            <v>2012</v>
          </cell>
          <cell r="B18">
            <v>106801250</v>
          </cell>
          <cell r="C18">
            <v>186661432.30000001</v>
          </cell>
          <cell r="D18">
            <v>293462682.30000001</v>
          </cell>
        </row>
        <row r="19">
          <cell r="A19">
            <v>2013</v>
          </cell>
          <cell r="B19">
            <v>114031041.66666667</v>
          </cell>
          <cell r="C19">
            <v>180403822.92750001</v>
          </cell>
          <cell r="D19">
            <v>294434864.5941667</v>
          </cell>
        </row>
        <row r="20">
          <cell r="A20">
            <v>2014</v>
          </cell>
          <cell r="B20">
            <v>119364166.66666667</v>
          </cell>
          <cell r="C20">
            <v>173760857.65000001</v>
          </cell>
          <cell r="D20">
            <v>293125024.31666666</v>
          </cell>
        </row>
        <row r="21">
          <cell r="A21">
            <v>2015</v>
          </cell>
          <cell r="B21">
            <v>125628333.33333333</v>
          </cell>
          <cell r="C21">
            <v>167699762.83000001</v>
          </cell>
          <cell r="D21">
            <v>293328096.16333336</v>
          </cell>
        </row>
        <row r="22">
          <cell r="A22">
            <v>2016</v>
          </cell>
          <cell r="B22">
            <v>132049583.33333333</v>
          </cell>
          <cell r="C22">
            <v>161024297.59</v>
          </cell>
          <cell r="D22">
            <v>293073880.92333335</v>
          </cell>
        </row>
        <row r="23">
          <cell r="A23">
            <v>2017</v>
          </cell>
          <cell r="B23">
            <v>139111875</v>
          </cell>
          <cell r="C23">
            <v>154178699.42499998</v>
          </cell>
          <cell r="D23">
            <v>293290574.42499995</v>
          </cell>
        </row>
        <row r="24">
          <cell r="A24">
            <v>2018</v>
          </cell>
          <cell r="B24">
            <v>146014166.66666666</v>
          </cell>
          <cell r="C24">
            <v>147117074.5275</v>
          </cell>
          <cell r="D24">
            <v>293131241.19416666</v>
          </cell>
        </row>
        <row r="25">
          <cell r="A25">
            <v>2019</v>
          </cell>
          <cell r="B25">
            <v>153383750</v>
          </cell>
          <cell r="C25">
            <v>139748710.10749999</v>
          </cell>
          <cell r="D25">
            <v>293132460.10749996</v>
          </cell>
        </row>
        <row r="26">
          <cell r="A26">
            <v>2020</v>
          </cell>
          <cell r="B26">
            <v>160956666.66666666</v>
          </cell>
          <cell r="C26">
            <v>132266194.45</v>
          </cell>
          <cell r="D26">
            <v>293222861.11666667</v>
          </cell>
        </row>
        <row r="27">
          <cell r="A27">
            <v>2021</v>
          </cell>
          <cell r="B27">
            <v>166096875</v>
          </cell>
          <cell r="C27">
            <v>124417438.74999999</v>
          </cell>
          <cell r="D27">
            <v>290514313.75</v>
          </cell>
        </row>
        <row r="28">
          <cell r="A28">
            <v>2022</v>
          </cell>
          <cell r="B28">
            <v>176809166.66666666</v>
          </cell>
          <cell r="C28">
            <v>116515338.67999999</v>
          </cell>
          <cell r="D28">
            <v>293324505.34666663</v>
          </cell>
        </row>
        <row r="29">
          <cell r="A29">
            <v>2023</v>
          </cell>
          <cell r="B29">
            <v>180968750</v>
          </cell>
          <cell r="C29">
            <v>108122582.45499998</v>
          </cell>
          <cell r="D29">
            <v>289091332.45499998</v>
          </cell>
        </row>
        <row r="30">
          <cell r="A30">
            <v>2024</v>
          </cell>
          <cell r="B30">
            <v>193608750</v>
          </cell>
          <cell r="C30">
            <v>99532198.320000008</v>
          </cell>
          <cell r="D30">
            <v>293140948.31999999</v>
          </cell>
        </row>
        <row r="31">
          <cell r="A31">
            <v>2025</v>
          </cell>
          <cell r="B31">
            <v>202886250</v>
          </cell>
          <cell r="C31">
            <v>90256894</v>
          </cell>
          <cell r="D31">
            <v>293143144</v>
          </cell>
        </row>
        <row r="32">
          <cell r="A32">
            <v>2026</v>
          </cell>
          <cell r="B32">
            <v>210920833.33333334</v>
          </cell>
          <cell r="C32">
            <v>80585604.980000004</v>
          </cell>
          <cell r="D32">
            <v>291506438.31333333</v>
          </cell>
        </row>
        <row r="33">
          <cell r="A33">
            <v>2027</v>
          </cell>
          <cell r="B33">
            <v>220877916.66666666</v>
          </cell>
          <cell r="C33">
            <v>70410492.299999997</v>
          </cell>
          <cell r="D33">
            <v>291288408.96666664</v>
          </cell>
        </row>
        <row r="34">
          <cell r="A34">
            <v>2028</v>
          </cell>
          <cell r="B34">
            <v>233316875</v>
          </cell>
          <cell r="C34">
            <v>59808116.227499999</v>
          </cell>
          <cell r="D34">
            <v>293124991.22750002</v>
          </cell>
        </row>
        <row r="35">
          <cell r="A35">
            <v>2029</v>
          </cell>
          <cell r="B35">
            <v>242685208.33333334</v>
          </cell>
          <cell r="C35">
            <v>48565184.332499996</v>
          </cell>
          <cell r="D35">
            <v>291250392.66583335</v>
          </cell>
        </row>
        <row r="36">
          <cell r="A36">
            <v>2030</v>
          </cell>
          <cell r="B36">
            <v>256282916.66666666</v>
          </cell>
          <cell r="C36">
            <v>36860681.510000005</v>
          </cell>
          <cell r="D36">
            <v>293143598.17666668</v>
          </cell>
        </row>
        <row r="37">
          <cell r="A37">
            <v>2031</v>
          </cell>
          <cell r="B37">
            <v>291078333.33333331</v>
          </cell>
          <cell r="C37">
            <v>24539216.090000004</v>
          </cell>
          <cell r="D37">
            <v>315617549.42333329</v>
          </cell>
        </row>
        <row r="38">
          <cell r="A38">
            <v>2032</v>
          </cell>
          <cell r="B38">
            <v>215861250</v>
          </cell>
          <cell r="C38">
            <v>10427626.405000001</v>
          </cell>
          <cell r="D38">
            <v>226288876.405</v>
          </cell>
        </row>
      </sheetData>
      <sheetData sheetId="12" refreshError="1">
        <row r="9">
          <cell r="A9">
            <v>2003</v>
          </cell>
          <cell r="B9">
            <v>21546250</v>
          </cell>
          <cell r="C9">
            <v>96783870.517336071</v>
          </cell>
          <cell r="D9">
            <v>118330120.51733607</v>
          </cell>
        </row>
        <row r="10">
          <cell r="A10">
            <v>2004</v>
          </cell>
          <cell r="B10">
            <v>34115625</v>
          </cell>
          <cell r="C10">
            <v>108203941.16999999</v>
          </cell>
          <cell r="D10">
            <v>142319566.16999999</v>
          </cell>
        </row>
        <row r="11">
          <cell r="A11">
            <v>2005</v>
          </cell>
          <cell r="B11">
            <v>36330000</v>
          </cell>
          <cell r="C11">
            <v>106464459.33999999</v>
          </cell>
          <cell r="D11">
            <v>142794459.33999997</v>
          </cell>
        </row>
        <row r="12">
          <cell r="A12">
            <v>2006</v>
          </cell>
          <cell r="B12">
            <v>37426041.666666664</v>
          </cell>
          <cell r="C12">
            <v>105245870.72</v>
          </cell>
          <cell r="D12">
            <v>142671912.38666666</v>
          </cell>
        </row>
        <row r="13">
          <cell r="A13">
            <v>2007</v>
          </cell>
          <cell r="B13">
            <v>39878958.333333336</v>
          </cell>
          <cell r="C13">
            <v>102683647.41</v>
          </cell>
          <cell r="D13">
            <v>142562605.74333334</v>
          </cell>
        </row>
        <row r="14">
          <cell r="A14">
            <v>2008</v>
          </cell>
          <cell r="B14">
            <v>41064791.666666664</v>
          </cell>
          <cell r="C14">
            <v>101747022.23999999</v>
          </cell>
          <cell r="D14">
            <v>142811813.90666667</v>
          </cell>
        </row>
        <row r="15">
          <cell r="A15">
            <v>2009</v>
          </cell>
          <cell r="B15">
            <v>44158541.666666664</v>
          </cell>
          <cell r="C15">
            <v>98509026.519999996</v>
          </cell>
          <cell r="D15">
            <v>142667568.18666667</v>
          </cell>
        </row>
        <row r="16">
          <cell r="A16">
            <v>2010</v>
          </cell>
          <cell r="B16">
            <v>46266666.666666664</v>
          </cell>
          <cell r="C16">
            <v>96335762.932500005</v>
          </cell>
          <cell r="D16">
            <v>142602429.59916666</v>
          </cell>
        </row>
        <row r="17">
          <cell r="A17">
            <v>2011</v>
          </cell>
          <cell r="B17">
            <v>48219583.333333336</v>
          </cell>
          <cell r="C17">
            <v>94431761.949999988</v>
          </cell>
          <cell r="D17">
            <v>142651345.28333333</v>
          </cell>
        </row>
        <row r="18">
          <cell r="A18">
            <v>2012</v>
          </cell>
          <cell r="B18">
            <v>51662291.666666664</v>
          </cell>
          <cell r="C18">
            <v>91410403.155000001</v>
          </cell>
          <cell r="D18">
            <v>143072694.82166666</v>
          </cell>
        </row>
        <row r="19">
          <cell r="A19">
            <v>2013</v>
          </cell>
          <cell r="B19">
            <v>53588333.333333328</v>
          </cell>
          <cell r="C19">
            <v>88999225.375</v>
          </cell>
          <cell r="D19">
            <v>142587558.70833331</v>
          </cell>
        </row>
        <row r="20">
          <cell r="A20">
            <v>2014</v>
          </cell>
          <cell r="B20">
            <v>57157291.666666664</v>
          </cell>
          <cell r="C20">
            <v>85410237.902500004</v>
          </cell>
          <cell r="D20">
            <v>142567529.56916666</v>
          </cell>
        </row>
        <row r="21">
          <cell r="A21">
            <v>2015</v>
          </cell>
          <cell r="B21">
            <v>59472708.333333328</v>
          </cell>
          <cell r="C21">
            <v>83374701.632499993</v>
          </cell>
          <cell r="D21">
            <v>142847409.96583331</v>
          </cell>
        </row>
        <row r="22">
          <cell r="A22">
            <v>2016</v>
          </cell>
          <cell r="B22">
            <v>63559583.333333328</v>
          </cell>
          <cell r="C22">
            <v>79072507.394999996</v>
          </cell>
          <cell r="D22">
            <v>142632090.72833332</v>
          </cell>
        </row>
        <row r="23">
          <cell r="A23">
            <v>2017</v>
          </cell>
          <cell r="B23">
            <v>69786250</v>
          </cell>
          <cell r="C23">
            <v>76553186.430000007</v>
          </cell>
          <cell r="D23">
            <v>146339436.43000001</v>
          </cell>
        </row>
        <row r="24">
          <cell r="A24">
            <v>2018</v>
          </cell>
          <cell r="B24">
            <v>72895833.333333328</v>
          </cell>
          <cell r="C24">
            <v>72295197.652500004</v>
          </cell>
          <cell r="D24">
            <v>145191030.98583335</v>
          </cell>
        </row>
        <row r="25">
          <cell r="A25">
            <v>2019</v>
          </cell>
          <cell r="B25">
            <v>74274375</v>
          </cell>
          <cell r="C25">
            <v>68605836.400000006</v>
          </cell>
          <cell r="D25">
            <v>142880211.40000001</v>
          </cell>
        </row>
        <row r="26">
          <cell r="A26">
            <v>2020</v>
          </cell>
          <cell r="B26">
            <v>77531458.333333328</v>
          </cell>
          <cell r="C26">
            <v>65027662.912500001</v>
          </cell>
          <cell r="D26">
            <v>142559121.24583334</v>
          </cell>
        </row>
        <row r="27">
          <cell r="A27">
            <v>2021</v>
          </cell>
          <cell r="B27">
            <v>82649375</v>
          </cell>
          <cell r="C27">
            <v>60387394.512500003</v>
          </cell>
          <cell r="D27">
            <v>143036769.51249999</v>
          </cell>
        </row>
        <row r="28">
          <cell r="A28">
            <v>2022</v>
          </cell>
          <cell r="B28">
            <v>85936875</v>
          </cell>
          <cell r="C28">
            <v>56939239.82</v>
          </cell>
          <cell r="D28">
            <v>142876114.81999999</v>
          </cell>
        </row>
        <row r="29">
          <cell r="A29">
            <v>2023</v>
          </cell>
          <cell r="B29">
            <v>90684375</v>
          </cell>
          <cell r="C29">
            <v>52032522.307499997</v>
          </cell>
          <cell r="D29">
            <v>142716897.3075</v>
          </cell>
        </row>
        <row r="30">
          <cell r="A30">
            <v>2024</v>
          </cell>
          <cell r="B30">
            <v>94879583.333333343</v>
          </cell>
          <cell r="C30">
            <v>48304205.039999999</v>
          </cell>
          <cell r="D30">
            <v>143183788.37333333</v>
          </cell>
        </row>
        <row r="31">
          <cell r="A31">
            <v>2025</v>
          </cell>
          <cell r="B31">
            <v>99226250</v>
          </cell>
          <cell r="C31">
            <v>43219651.259999998</v>
          </cell>
          <cell r="D31">
            <v>142445901.25999999</v>
          </cell>
        </row>
        <row r="32">
          <cell r="A32">
            <v>2026</v>
          </cell>
          <cell r="B32">
            <v>104062083.33333333</v>
          </cell>
          <cell r="C32">
            <v>38686413.942499995</v>
          </cell>
          <cell r="D32">
            <v>142748497.27583331</v>
          </cell>
        </row>
        <row r="33">
          <cell r="A33">
            <v>2027</v>
          </cell>
          <cell r="B33">
            <v>108998750</v>
          </cell>
          <cell r="C33">
            <v>33846900.619999997</v>
          </cell>
          <cell r="D33">
            <v>142845650.62</v>
          </cell>
        </row>
        <row r="34">
          <cell r="A34">
            <v>2028</v>
          </cell>
          <cell r="B34">
            <v>114342708.33333333</v>
          </cell>
          <cell r="C34">
            <v>28527913.27</v>
          </cell>
          <cell r="D34">
            <v>142870621.60333332</v>
          </cell>
        </row>
        <row r="35">
          <cell r="A35">
            <v>2029</v>
          </cell>
          <cell r="B35">
            <v>119630833.33333334</v>
          </cell>
          <cell r="C35">
            <v>23150885.2425</v>
          </cell>
          <cell r="D35">
            <v>142781718.57583335</v>
          </cell>
        </row>
        <row r="36">
          <cell r="A36">
            <v>2030</v>
          </cell>
          <cell r="B36">
            <v>125634791.66666666</v>
          </cell>
          <cell r="C36">
            <v>17175173.890000001</v>
          </cell>
          <cell r="D36">
            <v>142809965.55666667</v>
          </cell>
        </row>
        <row r="37">
          <cell r="A37">
            <v>2031</v>
          </cell>
          <cell r="B37">
            <v>129206041.66666667</v>
          </cell>
          <cell r="C37">
            <v>11251103.439999999</v>
          </cell>
          <cell r="D37">
            <v>140457145.10666668</v>
          </cell>
        </row>
        <row r="38">
          <cell r="A38">
            <v>2032</v>
          </cell>
          <cell r="B38">
            <v>103303750</v>
          </cell>
          <cell r="C38">
            <v>4973373.3</v>
          </cell>
          <cell r="D38">
            <v>108277123.3</v>
          </cell>
        </row>
      </sheetData>
      <sheetData sheetId="13" refreshError="1">
        <row r="8">
          <cell r="A8">
            <v>2003</v>
          </cell>
          <cell r="B8">
            <v>37173000</v>
          </cell>
          <cell r="C8">
            <v>104127340.02000001</v>
          </cell>
          <cell r="D8">
            <v>141300340.02000001</v>
          </cell>
        </row>
        <row r="9">
          <cell r="A9">
            <v>2004</v>
          </cell>
          <cell r="B9">
            <v>38513000</v>
          </cell>
          <cell r="C9">
            <v>102837314.15000001</v>
          </cell>
          <cell r="D9">
            <v>141350314.15000001</v>
          </cell>
        </row>
        <row r="10">
          <cell r="A10">
            <v>2005</v>
          </cell>
          <cell r="B10">
            <v>39907000</v>
          </cell>
          <cell r="C10">
            <v>101401615.06</v>
          </cell>
          <cell r="D10">
            <v>141308615.06</v>
          </cell>
        </row>
        <row r="11">
          <cell r="A11">
            <v>2006</v>
          </cell>
          <cell r="B11">
            <v>41483000</v>
          </cell>
          <cell r="C11">
            <v>99770261.549999997</v>
          </cell>
          <cell r="D11">
            <v>141253261.55000001</v>
          </cell>
        </row>
        <row r="12">
          <cell r="A12">
            <v>2007</v>
          </cell>
          <cell r="B12">
            <v>42975000</v>
          </cell>
          <cell r="C12">
            <v>98326242.519999996</v>
          </cell>
          <cell r="D12">
            <v>141301242.51999998</v>
          </cell>
        </row>
        <row r="13">
          <cell r="A13">
            <v>2008</v>
          </cell>
          <cell r="B13">
            <v>44704000</v>
          </cell>
          <cell r="C13">
            <v>96594201.689999998</v>
          </cell>
          <cell r="D13">
            <v>141298201.69</v>
          </cell>
        </row>
        <row r="14">
          <cell r="A14">
            <v>2009</v>
          </cell>
          <cell r="B14">
            <v>46556000</v>
          </cell>
          <cell r="C14">
            <v>94851374.530000001</v>
          </cell>
          <cell r="D14">
            <v>141407374.53</v>
          </cell>
        </row>
        <row r="15">
          <cell r="A15">
            <v>2010</v>
          </cell>
          <cell r="B15">
            <v>48525000</v>
          </cell>
          <cell r="C15">
            <v>92730833.049999997</v>
          </cell>
          <cell r="D15">
            <v>141255833.05000001</v>
          </cell>
        </row>
        <row r="16">
          <cell r="A16">
            <v>2011</v>
          </cell>
          <cell r="B16">
            <v>50871000</v>
          </cell>
          <cell r="C16">
            <v>90430780.50999999</v>
          </cell>
          <cell r="D16">
            <v>141301780.50999999</v>
          </cell>
        </row>
        <row r="17">
          <cell r="A17">
            <v>2012</v>
          </cell>
          <cell r="B17">
            <v>53356000</v>
          </cell>
          <cell r="C17">
            <v>87902055.219999999</v>
          </cell>
          <cell r="D17">
            <v>141258055.22</v>
          </cell>
        </row>
        <row r="18">
          <cell r="A18">
            <v>2013</v>
          </cell>
          <cell r="B18">
            <v>56081000</v>
          </cell>
          <cell r="C18">
            <v>85225737.707999989</v>
          </cell>
          <cell r="D18">
            <v>141306737.708</v>
          </cell>
        </row>
        <row r="19">
          <cell r="A19">
            <v>2014</v>
          </cell>
          <cell r="B19">
            <v>58856000</v>
          </cell>
          <cell r="C19">
            <v>82525802.860000014</v>
          </cell>
          <cell r="D19">
            <v>141381802.86000001</v>
          </cell>
        </row>
        <row r="20">
          <cell r="A20">
            <v>2015</v>
          </cell>
          <cell r="B20">
            <v>61536000</v>
          </cell>
          <cell r="C20">
            <v>80081139.810000002</v>
          </cell>
          <cell r="D20">
            <v>141617139.81</v>
          </cell>
        </row>
        <row r="21">
          <cell r="A21">
            <v>2016</v>
          </cell>
          <cell r="B21">
            <v>64348000</v>
          </cell>
          <cell r="C21">
            <v>77312325.480000004</v>
          </cell>
          <cell r="D21">
            <v>141660325.48000002</v>
          </cell>
        </row>
        <row r="22">
          <cell r="A22">
            <v>2017</v>
          </cell>
          <cell r="B22">
            <v>67310000</v>
          </cell>
          <cell r="C22">
            <v>74541468.780000001</v>
          </cell>
          <cell r="D22">
            <v>141851468.78</v>
          </cell>
        </row>
        <row r="23">
          <cell r="A23">
            <v>2018</v>
          </cell>
          <cell r="B23">
            <v>70392000</v>
          </cell>
          <cell r="C23">
            <v>71667620.050000012</v>
          </cell>
          <cell r="D23">
            <v>142059620.05000001</v>
          </cell>
        </row>
        <row r="24">
          <cell r="A24">
            <v>2019</v>
          </cell>
          <cell r="B24">
            <v>73634000</v>
          </cell>
          <cell r="C24">
            <v>68613999.600000009</v>
          </cell>
          <cell r="D24">
            <v>142247999.60000002</v>
          </cell>
        </row>
        <row r="25">
          <cell r="A25">
            <v>2020</v>
          </cell>
          <cell r="B25">
            <v>77029000</v>
          </cell>
          <cell r="C25">
            <v>65438430.468000002</v>
          </cell>
          <cell r="D25">
            <v>142467430.46799999</v>
          </cell>
        </row>
        <row r="26">
          <cell r="A26">
            <v>2021</v>
          </cell>
          <cell r="B26">
            <v>80552000</v>
          </cell>
          <cell r="C26">
            <v>62078546.299999997</v>
          </cell>
          <cell r="D26">
            <v>142630546.30000001</v>
          </cell>
        </row>
        <row r="27">
          <cell r="A27">
            <v>2022</v>
          </cell>
          <cell r="B27">
            <v>84233000</v>
          </cell>
          <cell r="C27">
            <v>58622281.380000003</v>
          </cell>
          <cell r="D27">
            <v>142855281.38</v>
          </cell>
        </row>
        <row r="28">
          <cell r="A28">
            <v>2023</v>
          </cell>
          <cell r="B28">
            <v>88210000</v>
          </cell>
          <cell r="C28">
            <v>54756497.5</v>
          </cell>
          <cell r="D28">
            <v>142966497.5</v>
          </cell>
        </row>
        <row r="29">
          <cell r="A29">
            <v>2024</v>
          </cell>
          <cell r="B29">
            <v>92701000</v>
          </cell>
          <cell r="C29">
            <v>50266035</v>
          </cell>
          <cell r="D29">
            <v>142967035</v>
          </cell>
        </row>
        <row r="30">
          <cell r="A30">
            <v>2025</v>
          </cell>
          <cell r="B30">
            <v>97506000</v>
          </cell>
          <cell r="C30">
            <v>45460705</v>
          </cell>
          <cell r="D30">
            <v>142966705</v>
          </cell>
        </row>
        <row r="31">
          <cell r="A31">
            <v>2026</v>
          </cell>
          <cell r="B31">
            <v>102563000</v>
          </cell>
          <cell r="C31">
            <v>40405860</v>
          </cell>
          <cell r="D31">
            <v>142968860</v>
          </cell>
        </row>
        <row r="32">
          <cell r="A32">
            <v>2027</v>
          </cell>
          <cell r="B32">
            <v>107819000</v>
          </cell>
          <cell r="C32">
            <v>35149840</v>
          </cell>
          <cell r="D32">
            <v>142968840</v>
          </cell>
        </row>
        <row r="33">
          <cell r="A33">
            <v>2028</v>
          </cell>
          <cell r="B33">
            <v>113115000</v>
          </cell>
          <cell r="C33">
            <v>29850050</v>
          </cell>
          <cell r="D33">
            <v>142965050</v>
          </cell>
        </row>
        <row r="34">
          <cell r="A34">
            <v>2029</v>
          </cell>
          <cell r="B34">
            <v>118771000</v>
          </cell>
          <cell r="C34">
            <v>24194300</v>
          </cell>
          <cell r="D34">
            <v>142965300</v>
          </cell>
        </row>
        <row r="35">
          <cell r="A35">
            <v>2030</v>
          </cell>
          <cell r="B35">
            <v>124715000</v>
          </cell>
          <cell r="C35">
            <v>18250750</v>
          </cell>
          <cell r="D35">
            <v>142965750</v>
          </cell>
        </row>
        <row r="36">
          <cell r="A36">
            <v>2031</v>
          </cell>
          <cell r="B36">
            <v>130972000</v>
          </cell>
          <cell r="C36">
            <v>11995000</v>
          </cell>
          <cell r="D36">
            <v>142967000</v>
          </cell>
        </row>
        <row r="37">
          <cell r="A37">
            <v>2032</v>
          </cell>
          <cell r="B37">
            <v>108928000</v>
          </cell>
          <cell r="C37">
            <v>5446400</v>
          </cell>
          <cell r="D37">
            <v>114374400</v>
          </cell>
        </row>
      </sheetData>
      <sheetData sheetId="14" refreshError="1">
        <row r="8">
          <cell r="A8">
            <v>2003</v>
          </cell>
          <cell r="B8">
            <v>28641041.666666664</v>
          </cell>
          <cell r="C8">
            <v>242664253.84903252</v>
          </cell>
          <cell r="D8">
            <v>271305295.51569921</v>
          </cell>
        </row>
        <row r="9">
          <cell r="A9">
            <v>2004</v>
          </cell>
          <cell r="B9">
            <v>110776666.66666667</v>
          </cell>
          <cell r="C9">
            <v>303348347.60250002</v>
          </cell>
          <cell r="D9">
            <v>414125014.26916671</v>
          </cell>
        </row>
        <row r="10">
          <cell r="A10">
            <v>2005</v>
          </cell>
          <cell r="B10">
            <v>114072708.33333334</v>
          </cell>
          <cell r="C10">
            <v>304258065.83500004</v>
          </cell>
          <cell r="D10">
            <v>418330774.16833341</v>
          </cell>
        </row>
        <row r="11">
          <cell r="A11">
            <v>2006</v>
          </cell>
          <cell r="B11">
            <v>117512500</v>
          </cell>
          <cell r="C11">
            <v>305599203.15500003</v>
          </cell>
          <cell r="D11">
            <v>423111703.15500003</v>
          </cell>
        </row>
        <row r="12">
          <cell r="A12">
            <v>2007</v>
          </cell>
          <cell r="B12">
            <v>120597500</v>
          </cell>
          <cell r="C12">
            <v>301272118.38</v>
          </cell>
          <cell r="D12">
            <v>421869618.38</v>
          </cell>
        </row>
        <row r="13">
          <cell r="A13">
            <v>2008</v>
          </cell>
          <cell r="B13">
            <v>125215208.33333333</v>
          </cell>
          <cell r="C13">
            <v>296402153.65000004</v>
          </cell>
          <cell r="D13">
            <v>421617361.98333335</v>
          </cell>
        </row>
        <row r="14">
          <cell r="A14">
            <v>2009</v>
          </cell>
          <cell r="B14">
            <v>136416575.85489601</v>
          </cell>
          <cell r="C14">
            <v>297189039.75</v>
          </cell>
          <cell r="D14">
            <v>433605615.60489601</v>
          </cell>
        </row>
        <row r="15">
          <cell r="A15">
            <v>2010</v>
          </cell>
          <cell r="B15">
            <v>142400945.86024863</v>
          </cell>
          <cell r="C15">
            <v>290958930.8204807</v>
          </cell>
          <cell r="D15">
            <v>433359876.68072933</v>
          </cell>
        </row>
        <row r="16">
          <cell r="A16">
            <v>2011</v>
          </cell>
          <cell r="B16">
            <v>148798630.17422897</v>
          </cell>
          <cell r="C16">
            <v>284725386.16900039</v>
          </cell>
          <cell r="D16">
            <v>433524016.34322935</v>
          </cell>
        </row>
        <row r="17">
          <cell r="A17">
            <v>2012</v>
          </cell>
          <cell r="B17">
            <v>155119779.83381152</v>
          </cell>
          <cell r="C17">
            <v>277682671.15275115</v>
          </cell>
          <cell r="D17">
            <v>432802450.98656267</v>
          </cell>
        </row>
        <row r="18">
          <cell r="A18">
            <v>2013</v>
          </cell>
          <cell r="B18">
            <v>163651891.6830045</v>
          </cell>
          <cell r="C18">
            <v>270282040.94855815</v>
          </cell>
          <cell r="D18">
            <v>433933932.63156265</v>
          </cell>
        </row>
        <row r="19">
          <cell r="A19">
            <v>2014</v>
          </cell>
          <cell r="B19">
            <v>171229811.35056975</v>
          </cell>
          <cell r="C19">
            <v>262209360.4326596</v>
          </cell>
          <cell r="D19">
            <v>433439171.78322935</v>
          </cell>
        </row>
        <row r="20">
          <cell r="A20">
            <v>2015</v>
          </cell>
          <cell r="B20">
            <v>179805944.72485107</v>
          </cell>
          <cell r="C20">
            <v>253781075.55171156</v>
          </cell>
          <cell r="D20">
            <v>433587020.27656263</v>
          </cell>
        </row>
        <row r="21">
          <cell r="A21">
            <v>2016</v>
          </cell>
          <cell r="B21">
            <v>188993177.93471789</v>
          </cell>
          <cell r="C21">
            <v>244416698.64351144</v>
          </cell>
          <cell r="D21">
            <v>433409876.57822931</v>
          </cell>
        </row>
        <row r="22">
          <cell r="A22">
            <v>2017</v>
          </cell>
          <cell r="B22">
            <v>198634047.51279402</v>
          </cell>
          <cell r="C22">
            <v>234638351.10543528</v>
          </cell>
          <cell r="D22">
            <v>433272398.61822927</v>
          </cell>
        </row>
        <row r="23">
          <cell r="A23">
            <v>2018</v>
          </cell>
          <cell r="B23">
            <v>209226160.75099772</v>
          </cell>
          <cell r="C23">
            <v>224520676.37306497</v>
          </cell>
          <cell r="D23">
            <v>433746837.12406266</v>
          </cell>
        </row>
        <row r="24">
          <cell r="A24">
            <v>2019</v>
          </cell>
          <cell r="B24">
            <v>221003032.92563596</v>
          </cell>
          <cell r="C24">
            <v>213767744.64592674</v>
          </cell>
          <cell r="D24">
            <v>434770777.57156271</v>
          </cell>
        </row>
        <row r="25">
          <cell r="A25">
            <v>2020</v>
          </cell>
          <cell r="B25">
            <v>231011383.06987926</v>
          </cell>
          <cell r="C25">
            <v>202718093.34918344</v>
          </cell>
          <cell r="D25">
            <v>433729476.41906273</v>
          </cell>
        </row>
        <row r="26">
          <cell r="A26">
            <v>2021</v>
          </cell>
          <cell r="B26">
            <v>242187179.97205591</v>
          </cell>
          <cell r="C26">
            <v>191513134.02200675</v>
          </cell>
          <cell r="D26">
            <v>433700313.99406266</v>
          </cell>
        </row>
        <row r="27">
          <cell r="A27">
            <v>2022</v>
          </cell>
          <cell r="B27">
            <v>251258355.07885233</v>
          </cell>
          <cell r="C27">
            <v>180001670.9877103</v>
          </cell>
          <cell r="D27">
            <v>431260026.06656265</v>
          </cell>
        </row>
        <row r="28">
          <cell r="A28">
            <v>2023</v>
          </cell>
          <cell r="B28">
            <v>265247932.31652254</v>
          </cell>
          <cell r="C28">
            <v>168047483.61504009</v>
          </cell>
          <cell r="D28">
            <v>433295415.93156266</v>
          </cell>
        </row>
        <row r="29">
          <cell r="A29">
            <v>2024</v>
          </cell>
          <cell r="B29">
            <v>278090908.17726463</v>
          </cell>
          <cell r="C29">
            <v>155259397.54429805</v>
          </cell>
          <cell r="D29">
            <v>433350305.72156268</v>
          </cell>
        </row>
        <row r="30">
          <cell r="A30">
            <v>2025</v>
          </cell>
          <cell r="B30">
            <v>290638423.75201416</v>
          </cell>
          <cell r="C30">
            <v>141865835.90871513</v>
          </cell>
          <cell r="D30">
            <v>432504259.66072929</v>
          </cell>
        </row>
        <row r="31">
          <cell r="A31">
            <v>2026</v>
          </cell>
          <cell r="B31">
            <v>304745062.058375</v>
          </cell>
          <cell r="C31">
            <v>127819934.45068769</v>
          </cell>
          <cell r="D31">
            <v>432564996.50906271</v>
          </cell>
        </row>
        <row r="32">
          <cell r="A32">
            <v>2027</v>
          </cell>
          <cell r="B32">
            <v>320670729.01325226</v>
          </cell>
          <cell r="C32">
            <v>112655177.68414374</v>
          </cell>
          <cell r="D32">
            <v>433325906.69739598</v>
          </cell>
        </row>
        <row r="33">
          <cell r="A33">
            <v>2028</v>
          </cell>
          <cell r="B33">
            <v>336708784.73398113</v>
          </cell>
          <cell r="C33">
            <v>96623934.243414864</v>
          </cell>
          <cell r="D33">
            <v>433332718.97739601</v>
          </cell>
        </row>
        <row r="34">
          <cell r="A34">
            <v>2029</v>
          </cell>
          <cell r="B34">
            <v>353506050.1860168</v>
          </cell>
          <cell r="C34">
            <v>79886279.740545899</v>
          </cell>
          <cell r="D34">
            <v>433392329.92656267</v>
          </cell>
        </row>
        <row r="35">
          <cell r="A35">
            <v>2030</v>
          </cell>
          <cell r="B35">
            <v>371184689.19624764</v>
          </cell>
          <cell r="C35">
            <v>62204974.406981647</v>
          </cell>
          <cell r="D35">
            <v>433389663.60322928</v>
          </cell>
        </row>
        <row r="36">
          <cell r="A36">
            <v>2031</v>
          </cell>
          <cell r="B36">
            <v>387110340.8520413</v>
          </cell>
          <cell r="C36">
            <v>43604519.184521362</v>
          </cell>
          <cell r="D36">
            <v>430714860.03656268</v>
          </cell>
        </row>
        <row r="37">
          <cell r="A37">
            <v>2032</v>
          </cell>
          <cell r="B37">
            <v>309990877.30723691</v>
          </cell>
          <cell r="C37">
            <v>23941230.701825753</v>
          </cell>
          <cell r="D37">
            <v>333932108.00906265</v>
          </cell>
        </row>
      </sheetData>
      <sheetData sheetId="15"/>
      <sheetData sheetId="16"/>
      <sheetData sheetId="17"/>
      <sheetData sheetId="18"/>
      <sheetData sheetId="19"/>
      <sheetData sheetId="20"/>
      <sheetData sheetId="21"/>
      <sheetData sheetId="2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ummary"/>
      <sheetName val="Sheet2"/>
      <sheetName val="COPsDS"/>
      <sheetName val="DTFds"/>
      <sheetName val="TBTAjrDS"/>
      <sheetName val="TBTAsrDS"/>
      <sheetName val="TranspD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40"/>
  <sheetViews>
    <sheetView showGridLines="0" tabSelected="1" zoomScaleNormal="100" workbookViewId="0">
      <selection sqref="A1:J1"/>
    </sheetView>
  </sheetViews>
  <sheetFormatPr defaultRowHeight="12.75"/>
  <cols>
    <col min="1" max="1" width="42.7109375" style="2" customWidth="1"/>
    <col min="2" max="2" width="14.28515625" style="2" customWidth="1"/>
    <col min="3" max="3" width="14.42578125" style="2" customWidth="1"/>
    <col min="4" max="4" width="14.140625" style="2" customWidth="1"/>
    <col min="5" max="5" width="3.7109375" style="2" customWidth="1"/>
    <col min="6" max="6" width="9.85546875" style="2" customWidth="1"/>
    <col min="7" max="7" width="8.42578125" style="2" customWidth="1"/>
    <col min="8" max="8" width="1" style="2" customWidth="1"/>
    <col min="9" max="9" width="10.28515625" style="2" bestFit="1" customWidth="1"/>
    <col min="10" max="10" width="8.85546875" style="2" customWidth="1"/>
    <col min="11" max="16384" width="9.140625" style="2"/>
  </cols>
  <sheetData>
    <row r="1" spans="1:10" ht="16.5">
      <c r="A1" s="43" t="s">
        <v>12</v>
      </c>
      <c r="B1" s="43"/>
      <c r="C1" s="43"/>
      <c r="D1" s="43"/>
      <c r="E1" s="43"/>
      <c r="F1" s="43"/>
      <c r="G1" s="43"/>
      <c r="H1" s="43"/>
      <c r="I1" s="43"/>
      <c r="J1" s="43"/>
    </row>
    <row r="2" spans="1:10" ht="16.5">
      <c r="A2" s="43" t="s">
        <v>20</v>
      </c>
      <c r="B2" s="43"/>
      <c r="C2" s="43"/>
      <c r="D2" s="43"/>
      <c r="E2" s="43"/>
      <c r="F2" s="43"/>
      <c r="G2" s="43"/>
      <c r="H2" s="43"/>
      <c r="I2" s="43"/>
      <c r="J2" s="43"/>
    </row>
    <row r="3" spans="1:10" ht="16.5">
      <c r="A3" s="43" t="s">
        <v>27</v>
      </c>
      <c r="B3" s="43"/>
      <c r="C3" s="43"/>
      <c r="D3" s="43"/>
      <c r="E3" s="43"/>
      <c r="F3" s="43"/>
      <c r="G3" s="43"/>
      <c r="H3" s="43"/>
      <c r="I3" s="43"/>
      <c r="J3" s="43"/>
    </row>
    <row r="4" spans="1:10" ht="16.5">
      <c r="A4" s="43" t="s">
        <v>0</v>
      </c>
      <c r="B4" s="43"/>
      <c r="C4" s="43"/>
      <c r="D4" s="43"/>
      <c r="E4" s="43"/>
      <c r="F4" s="43"/>
      <c r="G4" s="43"/>
      <c r="H4" s="43"/>
      <c r="I4" s="43"/>
      <c r="J4" s="43"/>
    </row>
    <row r="7" spans="1:10">
      <c r="F7" s="18"/>
      <c r="G7" s="44"/>
      <c r="H7" s="44"/>
      <c r="I7" s="44"/>
      <c r="J7" s="1"/>
    </row>
    <row r="8" spans="1:10" ht="17.25" customHeight="1">
      <c r="A8" s="19"/>
      <c r="B8" s="39" t="s">
        <v>26</v>
      </c>
      <c r="C8" s="39"/>
      <c r="D8" s="39"/>
      <c r="E8" s="20"/>
      <c r="F8" s="40" t="s">
        <v>9</v>
      </c>
      <c r="G8" s="41"/>
      <c r="H8" s="41"/>
      <c r="I8" s="41"/>
      <c r="J8" s="41"/>
    </row>
    <row r="9" spans="1:10" ht="12.75" customHeight="1">
      <c r="A9" s="34"/>
      <c r="B9" s="35" t="s">
        <v>13</v>
      </c>
      <c r="C9" s="35" t="s">
        <v>21</v>
      </c>
      <c r="D9" s="37" t="s">
        <v>2</v>
      </c>
      <c r="E9" s="21"/>
      <c r="F9" s="42" t="s">
        <v>1</v>
      </c>
      <c r="G9" s="42"/>
      <c r="I9" s="42" t="s">
        <v>8</v>
      </c>
      <c r="J9" s="42"/>
    </row>
    <row r="10" spans="1:10">
      <c r="A10" s="34"/>
      <c r="B10" s="36"/>
      <c r="C10" s="36"/>
      <c r="D10" s="38"/>
      <c r="E10" s="21"/>
      <c r="F10" s="21"/>
      <c r="G10" s="21" t="s">
        <v>3</v>
      </c>
      <c r="I10" s="21"/>
      <c r="J10" s="22" t="s">
        <v>3</v>
      </c>
    </row>
    <row r="11" spans="1:10">
      <c r="A11" s="23"/>
      <c r="C11" s="21"/>
      <c r="D11" s="21"/>
      <c r="E11" s="21"/>
    </row>
    <row r="12" spans="1:10" s="1" customFormat="1">
      <c r="A12" s="3" t="s">
        <v>4</v>
      </c>
      <c r="B12" s="16">
        <v>5108.2481860570524</v>
      </c>
      <c r="C12" s="16">
        <v>5238.0574788198855</v>
      </c>
      <c r="D12" s="16">
        <v>5214.1938433699997</v>
      </c>
      <c r="E12" s="24"/>
      <c r="F12" s="16">
        <v>105.94565731294733</v>
      </c>
      <c r="G12" s="25">
        <v>2.0740115486582207</v>
      </c>
      <c r="H12" s="26"/>
      <c r="I12" s="16">
        <v>-23.863635449885805</v>
      </c>
      <c r="J12" s="25">
        <v>-0.45558177905413505</v>
      </c>
    </row>
    <row r="13" spans="1:10" s="1" customFormat="1">
      <c r="A13" s="17"/>
      <c r="F13" s="27"/>
      <c r="G13" s="4"/>
      <c r="H13" s="4"/>
    </row>
    <row r="14" spans="1:10" s="1" customFormat="1">
      <c r="A14" s="12" t="s">
        <v>11</v>
      </c>
      <c r="B14" s="28">
        <v>12882.499474420425</v>
      </c>
      <c r="C14" s="28">
        <v>12638.073310108888</v>
      </c>
      <c r="D14" s="28">
        <v>12192.508894334998</v>
      </c>
      <c r="E14" s="29"/>
      <c r="F14" s="28">
        <v>689.9905800854267</v>
      </c>
      <c r="G14" s="28">
        <v>5.3560303375558167</v>
      </c>
      <c r="H14" s="28"/>
      <c r="I14" s="28">
        <v>445.56441577388978</v>
      </c>
      <c r="J14" s="28">
        <v>3.5255723308512037</v>
      </c>
    </row>
    <row r="15" spans="1:10" s="1" customFormat="1">
      <c r="A15" s="17"/>
      <c r="B15" s="30"/>
      <c r="C15" s="30"/>
      <c r="D15" s="30"/>
      <c r="F15" s="29"/>
      <c r="G15" s="4"/>
      <c r="H15" s="4"/>
    </row>
    <row r="16" spans="1:10" s="1" customFormat="1">
      <c r="A16" s="17" t="s">
        <v>5</v>
      </c>
      <c r="B16" s="28">
        <v>2864.6052209262502</v>
      </c>
      <c r="C16" s="28">
        <v>2853.7143464178325</v>
      </c>
      <c r="D16" s="28">
        <v>2848.1184436099998</v>
      </c>
      <c r="E16" s="29"/>
      <c r="F16" s="28">
        <v>16.486777316250482</v>
      </c>
      <c r="G16" s="28">
        <v>0.57553401061384635</v>
      </c>
      <c r="H16" s="28"/>
      <c r="I16" s="28">
        <v>5.5959028078327719</v>
      </c>
      <c r="J16" s="28">
        <v>0.19609190439320293</v>
      </c>
    </row>
    <row r="17" spans="1:10" s="1" customFormat="1">
      <c r="A17" s="17" t="s">
        <v>22</v>
      </c>
      <c r="B17" s="28">
        <v>62.263622727101037</v>
      </c>
      <c r="C17" s="28">
        <v>73.7529352687677</v>
      </c>
      <c r="D17" s="28">
        <v>14.278957750000002</v>
      </c>
      <c r="E17" s="29"/>
      <c r="F17" s="28">
        <v>47.984664977101033</v>
      </c>
      <c r="G17" s="28">
        <v>77.066933910055141</v>
      </c>
      <c r="H17" s="28"/>
      <c r="I17" s="28">
        <v>59.473977518767697</v>
      </c>
      <c r="J17" s="28">
        <v>80.639471909877003</v>
      </c>
    </row>
    <row r="18" spans="1:10" s="1" customFormat="1">
      <c r="A18" s="17" t="s">
        <v>25</v>
      </c>
      <c r="B18" s="28">
        <v>80.572087147308778</v>
      </c>
      <c r="C18" s="28">
        <v>30.534315459308782</v>
      </c>
      <c r="D18" s="28">
        <v>-45.934402779999999</v>
      </c>
      <c r="E18" s="29"/>
      <c r="F18" s="28">
        <v>126.50648992730878</v>
      </c>
      <c r="G18" s="28">
        <v>157.01031760045981</v>
      </c>
      <c r="H18" s="28"/>
      <c r="I18" s="28">
        <v>76.468718239308785</v>
      </c>
      <c r="J18" s="28">
        <v>250.43534491943655</v>
      </c>
    </row>
    <row r="19" spans="1:10" s="1" customFormat="1">
      <c r="A19" s="17" t="s">
        <v>10</v>
      </c>
      <c r="B19" s="28">
        <v>5.4215282699999996</v>
      </c>
      <c r="C19" s="28">
        <v>5.2073210619999992</v>
      </c>
      <c r="D19" s="28">
        <v>2.6684234199999994</v>
      </c>
      <c r="E19" s="29"/>
      <c r="F19" s="28">
        <v>2.7531048500000002</v>
      </c>
      <c r="G19" s="28">
        <v>50.780973793575747</v>
      </c>
      <c r="H19" s="28"/>
      <c r="I19" s="28">
        <v>2.5388976419999998</v>
      </c>
      <c r="J19" s="28">
        <v>48.756310812624911</v>
      </c>
    </row>
    <row r="20" spans="1:10" s="1" customFormat="1">
      <c r="A20" s="17"/>
      <c r="B20" s="28"/>
      <c r="C20" s="28"/>
      <c r="D20" s="28"/>
      <c r="E20" s="29"/>
      <c r="F20" s="28"/>
      <c r="G20" s="28"/>
      <c r="H20" s="28"/>
      <c r="I20" s="28"/>
      <c r="J20" s="28"/>
    </row>
    <row r="21" spans="1:10" s="1" customFormat="1">
      <c r="A21" s="3" t="s">
        <v>6</v>
      </c>
      <c r="B21" s="16">
        <v>15895.361933491085</v>
      </c>
      <c r="C21" s="16">
        <v>15601.282228316797</v>
      </c>
      <c r="D21" s="16">
        <v>15011.640316334999</v>
      </c>
      <c r="E21" s="24"/>
      <c r="F21" s="16">
        <v>883.72161715608672</v>
      </c>
      <c r="G21" s="25">
        <v>5.5596193459056122</v>
      </c>
      <c r="H21" s="26"/>
      <c r="I21" s="16">
        <v>589.64191198179833</v>
      </c>
      <c r="J21" s="25">
        <v>3.7794451978541899</v>
      </c>
    </row>
    <row r="22" spans="1:10" s="1" customFormat="1">
      <c r="A22" s="17"/>
      <c r="B22" s="31"/>
      <c r="C22" s="31"/>
      <c r="D22" s="31"/>
      <c r="F22" s="16"/>
      <c r="G22" s="25"/>
      <c r="H22" s="4"/>
      <c r="I22" s="16"/>
      <c r="J22" s="25"/>
    </row>
    <row r="23" spans="1:10" s="1" customFormat="1">
      <c r="A23" s="17" t="s">
        <v>23</v>
      </c>
      <c r="B23" s="16">
        <v>173.8766904675</v>
      </c>
      <c r="C23" s="16">
        <v>174.69943188624657</v>
      </c>
      <c r="D23" s="16">
        <v>184.29876701000003</v>
      </c>
      <c r="F23" s="16">
        <v>-10.422076542500037</v>
      </c>
      <c r="G23" s="25">
        <v>-5.9439469255357542</v>
      </c>
      <c r="H23" s="4"/>
      <c r="I23" s="16">
        <v>-9.5993351237534625</v>
      </c>
      <c r="J23" s="25">
        <v>-5.4947718032671986</v>
      </c>
    </row>
    <row r="24" spans="1:10" s="1" customFormat="1">
      <c r="A24" s="17"/>
      <c r="B24" s="16"/>
      <c r="C24" s="16"/>
      <c r="D24" s="16"/>
      <c r="F24" s="16"/>
      <c r="G24" s="25"/>
      <c r="H24" s="4"/>
      <c r="I24" s="16"/>
      <c r="J24" s="25"/>
    </row>
    <row r="25" spans="1:10" s="1" customFormat="1">
      <c r="A25" s="3" t="s">
        <v>24</v>
      </c>
      <c r="B25" s="16">
        <v>15721.485243023586</v>
      </c>
      <c r="C25" s="16">
        <v>15426.58279643055</v>
      </c>
      <c r="D25" s="16">
        <v>14827.341549325</v>
      </c>
      <c r="F25" s="16">
        <v>894.1436936985865</v>
      </c>
      <c r="G25" s="25">
        <v>5.6873996309945527</v>
      </c>
      <c r="H25" s="4"/>
      <c r="I25" s="16">
        <v>599.24124710555043</v>
      </c>
      <c r="J25" s="25">
        <v>3.8844717265848705</v>
      </c>
    </row>
    <row r="26" spans="1:10" s="1" customFormat="1">
      <c r="A26" s="17"/>
      <c r="B26" s="31"/>
      <c r="C26" s="31"/>
      <c r="D26" s="31"/>
      <c r="F26" s="16"/>
      <c r="G26" s="25"/>
      <c r="H26" s="4"/>
      <c r="I26" s="16"/>
      <c r="J26" s="25"/>
    </row>
    <row r="27" spans="1:10" s="1" customFormat="1">
      <c r="A27" s="3" t="s">
        <v>7</v>
      </c>
      <c r="B27" s="16">
        <v>-10613.237056966533</v>
      </c>
      <c r="C27" s="16">
        <v>-10188.525317610663</v>
      </c>
      <c r="D27" s="16">
        <v>-9613.1477059549998</v>
      </c>
      <c r="E27" s="24"/>
      <c r="F27" s="16">
        <v>1000.0893510115329</v>
      </c>
      <c r="G27" s="25">
        <v>9.4230379067531889</v>
      </c>
      <c r="H27" s="26"/>
      <c r="I27" s="16">
        <v>575.37761165566371</v>
      </c>
      <c r="J27" s="25">
        <v>5.6473100249467407</v>
      </c>
    </row>
    <row r="28" spans="1:10" s="1" customFormat="1">
      <c r="A28" s="3"/>
      <c r="B28" s="16"/>
      <c r="C28" s="16"/>
      <c r="D28" s="16"/>
      <c r="F28" s="16"/>
      <c r="G28" s="25"/>
      <c r="H28" s="4"/>
      <c r="I28" s="16"/>
      <c r="J28" s="25"/>
    </row>
    <row r="29" spans="1:10" s="1" customFormat="1">
      <c r="A29" s="3" t="s">
        <v>18</v>
      </c>
      <c r="B29" s="32">
        <v>6643.7754122610431</v>
      </c>
      <c r="C29" s="16">
        <v>6572.4006688468262</v>
      </c>
      <c r="D29" s="33">
        <v>6676.9268952099992</v>
      </c>
      <c r="F29" s="16">
        <v>33.151482948956073</v>
      </c>
      <c r="G29" s="25">
        <v>0.49898560519934548</v>
      </c>
      <c r="H29" s="26"/>
      <c r="I29" s="16">
        <v>104.52622636317301</v>
      </c>
      <c r="J29" s="25">
        <v>1.5903812264311157</v>
      </c>
    </row>
    <row r="30" spans="1:10" s="1" customFormat="1">
      <c r="A30" s="3"/>
      <c r="B30" s="16"/>
      <c r="C30" s="16"/>
      <c r="D30" s="16"/>
      <c r="E30" s="24"/>
      <c r="F30" s="16"/>
      <c r="G30" s="25"/>
      <c r="H30" s="26"/>
      <c r="I30" s="16"/>
      <c r="J30" s="25"/>
    </row>
    <row r="31" spans="1:10" s="1" customFormat="1">
      <c r="A31" s="3" t="s">
        <v>19</v>
      </c>
      <c r="B31" s="16">
        <v>2586.4868607667818</v>
      </c>
      <c r="C31" s="16">
        <v>2563.8823298089042</v>
      </c>
      <c r="D31" s="16">
        <v>2535.9379436462264</v>
      </c>
      <c r="F31" s="16">
        <v>50.548917120555416</v>
      </c>
      <c r="G31" s="25">
        <v>1.9543465651153489</v>
      </c>
      <c r="H31" s="26"/>
      <c r="I31" s="16">
        <v>27.944386162677802</v>
      </c>
      <c r="J31" s="25">
        <v>1.0899246754729419</v>
      </c>
    </row>
    <row r="32" spans="1:10" s="1" customFormat="1">
      <c r="A32" s="3"/>
      <c r="C32" s="14"/>
      <c r="G32" s="4"/>
      <c r="H32" s="4"/>
      <c r="J32" s="5"/>
    </row>
    <row r="33" spans="1:10" s="1" customFormat="1">
      <c r="A33" s="3"/>
      <c r="B33" s="6"/>
      <c r="C33" s="6"/>
      <c r="D33" s="6"/>
      <c r="G33" s="4"/>
      <c r="H33" s="4"/>
      <c r="J33" s="5"/>
    </row>
    <row r="34" spans="1:10" s="1" customFormat="1">
      <c r="A34" s="3" t="s">
        <v>14</v>
      </c>
      <c r="B34" s="7"/>
      <c r="D34" s="7"/>
      <c r="G34" s="4"/>
      <c r="H34" s="4"/>
      <c r="J34" s="5"/>
    </row>
    <row r="35" spans="1:10">
      <c r="A35" s="8" t="s">
        <v>15</v>
      </c>
      <c r="B35" s="9"/>
      <c r="C35" s="9"/>
      <c r="D35" s="9"/>
      <c r="E35" s="9"/>
      <c r="F35" s="9"/>
      <c r="G35" s="13"/>
      <c r="H35" s="10"/>
      <c r="I35" s="9"/>
      <c r="J35" s="5"/>
    </row>
    <row r="36" spans="1:10">
      <c r="A36" s="11" t="s">
        <v>16</v>
      </c>
    </row>
    <row r="37" spans="1:10">
      <c r="A37" s="12" t="s">
        <v>17</v>
      </c>
    </row>
    <row r="39" spans="1:10">
      <c r="A39" s="15"/>
    </row>
    <row r="40" spans="1:10">
      <c r="A40" s="15"/>
    </row>
  </sheetData>
  <mergeCells count="13">
    <mergeCell ref="F8:J8"/>
    <mergeCell ref="F9:G9"/>
    <mergeCell ref="I9:J9"/>
    <mergeCell ref="A1:J1"/>
    <mergeCell ref="A2:J2"/>
    <mergeCell ref="A3:J3"/>
    <mergeCell ref="A4:J4"/>
    <mergeCell ref="G7:I7"/>
    <mergeCell ref="A9:A10"/>
    <mergeCell ref="B9:B10"/>
    <mergeCell ref="C9:C10"/>
    <mergeCell ref="D9:D10"/>
    <mergeCell ref="B8:D8"/>
  </mergeCells>
  <phoneticPr fontId="6" type="noConversion"/>
  <pageMargins left="0.75" right="0.75" top="1" bottom="1" header="0.5" footer="0.5"/>
  <pageSetup scale="96" orientation="landscape" r:id="rId1"/>
  <headerFooter alignWithMargins="0">
    <oddHeader xml:space="preserve">&amp;R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B48A8-20AB-4F67-B66F-5BCC52E224E8}">
  <dimension ref="A1:AR80"/>
  <sheetViews>
    <sheetView showRuler="0" zoomScaleNormal="100" workbookViewId="0">
      <selection activeCell="C2" sqref="C2"/>
    </sheetView>
  </sheetViews>
  <sheetFormatPr defaultRowHeight="15"/>
  <cols>
    <col min="1" max="1" width="35.85546875" style="72" customWidth="1"/>
    <col min="2" max="2" width="12.7109375" style="72" customWidth="1"/>
    <col min="3" max="3" width="11.5703125" style="72" customWidth="1"/>
    <col min="4" max="4" width="7" style="72" customWidth="1"/>
    <col min="5" max="10" width="9.140625" style="72"/>
    <col min="11" max="11" width="50.7109375" style="72" customWidth="1"/>
    <col min="12" max="44" width="9.140625" style="45"/>
    <col min="45" max="256" width="9.140625" style="72"/>
    <col min="257" max="257" width="35.85546875" style="72" customWidth="1"/>
    <col min="258" max="258" width="12.7109375" style="72" customWidth="1"/>
    <col min="259" max="259" width="11.5703125" style="72" customWidth="1"/>
    <col min="260" max="260" width="7" style="72" customWidth="1"/>
    <col min="261" max="266" width="9.140625" style="72"/>
    <col min="267" max="267" width="50.7109375" style="72" customWidth="1"/>
    <col min="268" max="512" width="9.140625" style="72"/>
    <col min="513" max="513" width="35.85546875" style="72" customWidth="1"/>
    <col min="514" max="514" width="12.7109375" style="72" customWidth="1"/>
    <col min="515" max="515" width="11.5703125" style="72" customWidth="1"/>
    <col min="516" max="516" width="7" style="72" customWidth="1"/>
    <col min="517" max="522" width="9.140625" style="72"/>
    <col min="523" max="523" width="50.7109375" style="72" customWidth="1"/>
    <col min="524" max="768" width="9.140625" style="72"/>
    <col min="769" max="769" width="35.85546875" style="72" customWidth="1"/>
    <col min="770" max="770" width="12.7109375" style="72" customWidth="1"/>
    <col min="771" max="771" width="11.5703125" style="72" customWidth="1"/>
    <col min="772" max="772" width="7" style="72" customWidth="1"/>
    <col min="773" max="778" width="9.140625" style="72"/>
    <col min="779" max="779" width="50.7109375" style="72" customWidth="1"/>
    <col min="780" max="1024" width="9.140625" style="72"/>
    <col min="1025" max="1025" width="35.85546875" style="72" customWidth="1"/>
    <col min="1026" max="1026" width="12.7109375" style="72" customWidth="1"/>
    <col min="1027" max="1027" width="11.5703125" style="72" customWidth="1"/>
    <col min="1028" max="1028" width="7" style="72" customWidth="1"/>
    <col min="1029" max="1034" width="9.140625" style="72"/>
    <col min="1035" max="1035" width="50.7109375" style="72" customWidth="1"/>
    <col min="1036" max="1280" width="9.140625" style="72"/>
    <col min="1281" max="1281" width="35.85546875" style="72" customWidth="1"/>
    <col min="1282" max="1282" width="12.7109375" style="72" customWidth="1"/>
    <col min="1283" max="1283" width="11.5703125" style="72" customWidth="1"/>
    <col min="1284" max="1284" width="7" style="72" customWidth="1"/>
    <col min="1285" max="1290" width="9.140625" style="72"/>
    <col min="1291" max="1291" width="50.7109375" style="72" customWidth="1"/>
    <col min="1292" max="1536" width="9.140625" style="72"/>
    <col min="1537" max="1537" width="35.85546875" style="72" customWidth="1"/>
    <col min="1538" max="1538" width="12.7109375" style="72" customWidth="1"/>
    <col min="1539" max="1539" width="11.5703125" style="72" customWidth="1"/>
    <col min="1540" max="1540" width="7" style="72" customWidth="1"/>
    <col min="1541" max="1546" width="9.140625" style="72"/>
    <col min="1547" max="1547" width="50.7109375" style="72" customWidth="1"/>
    <col min="1548" max="1792" width="9.140625" style="72"/>
    <col min="1793" max="1793" width="35.85546875" style="72" customWidth="1"/>
    <col min="1794" max="1794" width="12.7109375" style="72" customWidth="1"/>
    <col min="1795" max="1795" width="11.5703125" style="72" customWidth="1"/>
    <col min="1796" max="1796" width="7" style="72" customWidth="1"/>
    <col min="1797" max="1802" width="9.140625" style="72"/>
    <col min="1803" max="1803" width="50.7109375" style="72" customWidth="1"/>
    <col min="1804" max="2048" width="9.140625" style="72"/>
    <col min="2049" max="2049" width="35.85546875" style="72" customWidth="1"/>
    <col min="2050" max="2050" width="12.7109375" style="72" customWidth="1"/>
    <col min="2051" max="2051" width="11.5703125" style="72" customWidth="1"/>
    <col min="2052" max="2052" width="7" style="72" customWidth="1"/>
    <col min="2053" max="2058" width="9.140625" style="72"/>
    <col min="2059" max="2059" width="50.7109375" style="72" customWidth="1"/>
    <col min="2060" max="2304" width="9.140625" style="72"/>
    <col min="2305" max="2305" width="35.85546875" style="72" customWidth="1"/>
    <col min="2306" max="2306" width="12.7109375" style="72" customWidth="1"/>
    <col min="2307" max="2307" width="11.5703125" style="72" customWidth="1"/>
    <col min="2308" max="2308" width="7" style="72" customWidth="1"/>
    <col min="2309" max="2314" width="9.140625" style="72"/>
    <col min="2315" max="2315" width="50.7109375" style="72" customWidth="1"/>
    <col min="2316" max="2560" width="9.140625" style="72"/>
    <col min="2561" max="2561" width="35.85546875" style="72" customWidth="1"/>
    <col min="2562" max="2562" width="12.7109375" style="72" customWidth="1"/>
    <col min="2563" max="2563" width="11.5703125" style="72" customWidth="1"/>
    <col min="2564" max="2564" width="7" style="72" customWidth="1"/>
    <col min="2565" max="2570" width="9.140625" style="72"/>
    <col min="2571" max="2571" width="50.7109375" style="72" customWidth="1"/>
    <col min="2572" max="2816" width="9.140625" style="72"/>
    <col min="2817" max="2817" width="35.85546875" style="72" customWidth="1"/>
    <col min="2818" max="2818" width="12.7109375" style="72" customWidth="1"/>
    <col min="2819" max="2819" width="11.5703125" style="72" customWidth="1"/>
    <col min="2820" max="2820" width="7" style="72" customWidth="1"/>
    <col min="2821" max="2826" width="9.140625" style="72"/>
    <col min="2827" max="2827" width="50.7109375" style="72" customWidth="1"/>
    <col min="2828" max="3072" width="9.140625" style="72"/>
    <col min="3073" max="3073" width="35.85546875" style="72" customWidth="1"/>
    <col min="3074" max="3074" width="12.7109375" style="72" customWidth="1"/>
    <col min="3075" max="3075" width="11.5703125" style="72" customWidth="1"/>
    <col min="3076" max="3076" width="7" style="72" customWidth="1"/>
    <col min="3077" max="3082" width="9.140625" style="72"/>
    <col min="3083" max="3083" width="50.7109375" style="72" customWidth="1"/>
    <col min="3084" max="3328" width="9.140625" style="72"/>
    <col min="3329" max="3329" width="35.85546875" style="72" customWidth="1"/>
    <col min="3330" max="3330" width="12.7109375" style="72" customWidth="1"/>
    <col min="3331" max="3331" width="11.5703125" style="72" customWidth="1"/>
    <col min="3332" max="3332" width="7" style="72" customWidth="1"/>
    <col min="3333" max="3338" width="9.140625" style="72"/>
    <col min="3339" max="3339" width="50.7109375" style="72" customWidth="1"/>
    <col min="3340" max="3584" width="9.140625" style="72"/>
    <col min="3585" max="3585" width="35.85546875" style="72" customWidth="1"/>
    <col min="3586" max="3586" width="12.7109375" style="72" customWidth="1"/>
    <col min="3587" max="3587" width="11.5703125" style="72" customWidth="1"/>
    <col min="3588" max="3588" width="7" style="72" customWidth="1"/>
    <col min="3589" max="3594" width="9.140625" style="72"/>
    <col min="3595" max="3595" width="50.7109375" style="72" customWidth="1"/>
    <col min="3596" max="3840" width="9.140625" style="72"/>
    <col min="3841" max="3841" width="35.85546875" style="72" customWidth="1"/>
    <col min="3842" max="3842" width="12.7109375" style="72" customWidth="1"/>
    <col min="3843" max="3843" width="11.5703125" style="72" customWidth="1"/>
    <col min="3844" max="3844" width="7" style="72" customWidth="1"/>
    <col min="3845" max="3850" width="9.140625" style="72"/>
    <col min="3851" max="3851" width="50.7109375" style="72" customWidth="1"/>
    <col min="3852" max="4096" width="9.140625" style="72"/>
    <col min="4097" max="4097" width="35.85546875" style="72" customWidth="1"/>
    <col min="4098" max="4098" width="12.7109375" style="72" customWidth="1"/>
    <col min="4099" max="4099" width="11.5703125" style="72" customWidth="1"/>
    <col min="4100" max="4100" width="7" style="72" customWidth="1"/>
    <col min="4101" max="4106" width="9.140625" style="72"/>
    <col min="4107" max="4107" width="50.7109375" style="72" customWidth="1"/>
    <col min="4108" max="4352" width="9.140625" style="72"/>
    <col min="4353" max="4353" width="35.85546875" style="72" customWidth="1"/>
    <col min="4354" max="4354" width="12.7109375" style="72" customWidth="1"/>
    <col min="4355" max="4355" width="11.5703125" style="72" customWidth="1"/>
    <col min="4356" max="4356" width="7" style="72" customWidth="1"/>
    <col min="4357" max="4362" width="9.140625" style="72"/>
    <col min="4363" max="4363" width="50.7109375" style="72" customWidth="1"/>
    <col min="4364" max="4608" width="9.140625" style="72"/>
    <col min="4609" max="4609" width="35.85546875" style="72" customWidth="1"/>
    <col min="4610" max="4610" width="12.7109375" style="72" customWidth="1"/>
    <col min="4611" max="4611" width="11.5703125" style="72" customWidth="1"/>
    <col min="4612" max="4612" width="7" style="72" customWidth="1"/>
    <col min="4613" max="4618" width="9.140625" style="72"/>
    <col min="4619" max="4619" width="50.7109375" style="72" customWidth="1"/>
    <col min="4620" max="4864" width="9.140625" style="72"/>
    <col min="4865" max="4865" width="35.85546875" style="72" customWidth="1"/>
    <col min="4866" max="4866" width="12.7109375" style="72" customWidth="1"/>
    <col min="4867" max="4867" width="11.5703125" style="72" customWidth="1"/>
    <col min="4868" max="4868" width="7" style="72" customWidth="1"/>
    <col min="4869" max="4874" width="9.140625" style="72"/>
    <col min="4875" max="4875" width="50.7109375" style="72" customWidth="1"/>
    <col min="4876" max="5120" width="9.140625" style="72"/>
    <col min="5121" max="5121" width="35.85546875" style="72" customWidth="1"/>
    <col min="5122" max="5122" width="12.7109375" style="72" customWidth="1"/>
    <col min="5123" max="5123" width="11.5703125" style="72" customWidth="1"/>
    <col min="5124" max="5124" width="7" style="72" customWidth="1"/>
    <col min="5125" max="5130" width="9.140625" style="72"/>
    <col min="5131" max="5131" width="50.7109375" style="72" customWidth="1"/>
    <col min="5132" max="5376" width="9.140625" style="72"/>
    <col min="5377" max="5377" width="35.85546875" style="72" customWidth="1"/>
    <col min="5378" max="5378" width="12.7109375" style="72" customWidth="1"/>
    <col min="5379" max="5379" width="11.5703125" style="72" customWidth="1"/>
    <col min="5380" max="5380" width="7" style="72" customWidth="1"/>
    <col min="5381" max="5386" width="9.140625" style="72"/>
    <col min="5387" max="5387" width="50.7109375" style="72" customWidth="1"/>
    <col min="5388" max="5632" width="9.140625" style="72"/>
    <col min="5633" max="5633" width="35.85546875" style="72" customWidth="1"/>
    <col min="5634" max="5634" width="12.7109375" style="72" customWidth="1"/>
    <col min="5635" max="5635" width="11.5703125" style="72" customWidth="1"/>
    <col min="5636" max="5636" width="7" style="72" customWidth="1"/>
    <col min="5637" max="5642" width="9.140625" style="72"/>
    <col min="5643" max="5643" width="50.7109375" style="72" customWidth="1"/>
    <col min="5644" max="5888" width="9.140625" style="72"/>
    <col min="5889" max="5889" width="35.85546875" style="72" customWidth="1"/>
    <col min="5890" max="5890" width="12.7109375" style="72" customWidth="1"/>
    <col min="5891" max="5891" width="11.5703125" style="72" customWidth="1"/>
    <col min="5892" max="5892" width="7" style="72" customWidth="1"/>
    <col min="5893" max="5898" width="9.140625" style="72"/>
    <col min="5899" max="5899" width="50.7109375" style="72" customWidth="1"/>
    <col min="5900" max="6144" width="9.140625" style="72"/>
    <col min="6145" max="6145" width="35.85546875" style="72" customWidth="1"/>
    <col min="6146" max="6146" width="12.7109375" style="72" customWidth="1"/>
    <col min="6147" max="6147" width="11.5703125" style="72" customWidth="1"/>
    <col min="6148" max="6148" width="7" style="72" customWidth="1"/>
    <col min="6149" max="6154" width="9.140625" style="72"/>
    <col min="6155" max="6155" width="50.7109375" style="72" customWidth="1"/>
    <col min="6156" max="6400" width="9.140625" style="72"/>
    <col min="6401" max="6401" width="35.85546875" style="72" customWidth="1"/>
    <col min="6402" max="6402" width="12.7109375" style="72" customWidth="1"/>
    <col min="6403" max="6403" width="11.5703125" style="72" customWidth="1"/>
    <col min="6404" max="6404" width="7" style="72" customWidth="1"/>
    <col min="6405" max="6410" width="9.140625" style="72"/>
    <col min="6411" max="6411" width="50.7109375" style="72" customWidth="1"/>
    <col min="6412" max="6656" width="9.140625" style="72"/>
    <col min="6657" max="6657" width="35.85546875" style="72" customWidth="1"/>
    <col min="6658" max="6658" width="12.7109375" style="72" customWidth="1"/>
    <col min="6659" max="6659" width="11.5703125" style="72" customWidth="1"/>
    <col min="6660" max="6660" width="7" style="72" customWidth="1"/>
    <col min="6661" max="6666" width="9.140625" style="72"/>
    <col min="6667" max="6667" width="50.7109375" style="72" customWidth="1"/>
    <col min="6668" max="6912" width="9.140625" style="72"/>
    <col min="6913" max="6913" width="35.85546875" style="72" customWidth="1"/>
    <col min="6914" max="6914" width="12.7109375" style="72" customWidth="1"/>
    <col min="6915" max="6915" width="11.5703125" style="72" customWidth="1"/>
    <col min="6916" max="6916" width="7" style="72" customWidth="1"/>
    <col min="6917" max="6922" width="9.140625" style="72"/>
    <col min="6923" max="6923" width="50.7109375" style="72" customWidth="1"/>
    <col min="6924" max="7168" width="9.140625" style="72"/>
    <col min="7169" max="7169" width="35.85546875" style="72" customWidth="1"/>
    <col min="7170" max="7170" width="12.7109375" style="72" customWidth="1"/>
    <col min="7171" max="7171" width="11.5703125" style="72" customWidth="1"/>
    <col min="7172" max="7172" width="7" style="72" customWidth="1"/>
    <col min="7173" max="7178" width="9.140625" style="72"/>
    <col min="7179" max="7179" width="50.7109375" style="72" customWidth="1"/>
    <col min="7180" max="7424" width="9.140625" style="72"/>
    <col min="7425" max="7425" width="35.85546875" style="72" customWidth="1"/>
    <col min="7426" max="7426" width="12.7109375" style="72" customWidth="1"/>
    <col min="7427" max="7427" width="11.5703125" style="72" customWidth="1"/>
    <col min="7428" max="7428" width="7" style="72" customWidth="1"/>
    <col min="7429" max="7434" width="9.140625" style="72"/>
    <col min="7435" max="7435" width="50.7109375" style="72" customWidth="1"/>
    <col min="7436" max="7680" width="9.140625" style="72"/>
    <col min="7681" max="7681" width="35.85546875" style="72" customWidth="1"/>
    <col min="7682" max="7682" width="12.7109375" style="72" customWidth="1"/>
    <col min="7683" max="7683" width="11.5703125" style="72" customWidth="1"/>
    <col min="7684" max="7684" width="7" style="72" customWidth="1"/>
    <col min="7685" max="7690" width="9.140625" style="72"/>
    <col min="7691" max="7691" width="50.7109375" style="72" customWidth="1"/>
    <col min="7692" max="7936" width="9.140625" style="72"/>
    <col min="7937" max="7937" width="35.85546875" style="72" customWidth="1"/>
    <col min="7938" max="7938" width="12.7109375" style="72" customWidth="1"/>
    <col min="7939" max="7939" width="11.5703125" style="72" customWidth="1"/>
    <col min="7940" max="7940" width="7" style="72" customWidth="1"/>
    <col min="7941" max="7946" width="9.140625" style="72"/>
    <col min="7947" max="7947" width="50.7109375" style="72" customWidth="1"/>
    <col min="7948" max="8192" width="9.140625" style="72"/>
    <col min="8193" max="8193" width="35.85546875" style="72" customWidth="1"/>
    <col min="8194" max="8194" width="12.7109375" style="72" customWidth="1"/>
    <col min="8195" max="8195" width="11.5703125" style="72" customWidth="1"/>
    <col min="8196" max="8196" width="7" style="72" customWidth="1"/>
    <col min="8197" max="8202" width="9.140625" style="72"/>
    <col min="8203" max="8203" width="50.7109375" style="72" customWidth="1"/>
    <col min="8204" max="8448" width="9.140625" style="72"/>
    <col min="8449" max="8449" width="35.85546875" style="72" customWidth="1"/>
    <col min="8450" max="8450" width="12.7109375" style="72" customWidth="1"/>
    <col min="8451" max="8451" width="11.5703125" style="72" customWidth="1"/>
    <col min="8452" max="8452" width="7" style="72" customWidth="1"/>
    <col min="8453" max="8458" width="9.140625" style="72"/>
    <col min="8459" max="8459" width="50.7109375" style="72" customWidth="1"/>
    <col min="8460" max="8704" width="9.140625" style="72"/>
    <col min="8705" max="8705" width="35.85546875" style="72" customWidth="1"/>
    <col min="8706" max="8706" width="12.7109375" style="72" customWidth="1"/>
    <col min="8707" max="8707" width="11.5703125" style="72" customWidth="1"/>
    <col min="8708" max="8708" width="7" style="72" customWidth="1"/>
    <col min="8709" max="8714" width="9.140625" style="72"/>
    <col min="8715" max="8715" width="50.7109375" style="72" customWidth="1"/>
    <col min="8716" max="8960" width="9.140625" style="72"/>
    <col min="8961" max="8961" width="35.85546875" style="72" customWidth="1"/>
    <col min="8962" max="8962" width="12.7109375" style="72" customWidth="1"/>
    <col min="8963" max="8963" width="11.5703125" style="72" customWidth="1"/>
    <col min="8964" max="8964" width="7" style="72" customWidth="1"/>
    <col min="8965" max="8970" width="9.140625" style="72"/>
    <col min="8971" max="8971" width="50.7109375" style="72" customWidth="1"/>
    <col min="8972" max="9216" width="9.140625" style="72"/>
    <col min="9217" max="9217" width="35.85546875" style="72" customWidth="1"/>
    <col min="9218" max="9218" width="12.7109375" style="72" customWidth="1"/>
    <col min="9219" max="9219" width="11.5703125" style="72" customWidth="1"/>
    <col min="9220" max="9220" width="7" style="72" customWidth="1"/>
    <col min="9221" max="9226" width="9.140625" style="72"/>
    <col min="9227" max="9227" width="50.7109375" style="72" customWidth="1"/>
    <col min="9228" max="9472" width="9.140625" style="72"/>
    <col min="9473" max="9473" width="35.85546875" style="72" customWidth="1"/>
    <col min="9474" max="9474" width="12.7109375" style="72" customWidth="1"/>
    <col min="9475" max="9475" width="11.5703125" style="72" customWidth="1"/>
    <col min="9476" max="9476" width="7" style="72" customWidth="1"/>
    <col min="9477" max="9482" width="9.140625" style="72"/>
    <col min="9483" max="9483" width="50.7109375" style="72" customWidth="1"/>
    <col min="9484" max="9728" width="9.140625" style="72"/>
    <col min="9729" max="9729" width="35.85546875" style="72" customWidth="1"/>
    <col min="9730" max="9730" width="12.7109375" style="72" customWidth="1"/>
    <col min="9731" max="9731" width="11.5703125" style="72" customWidth="1"/>
    <col min="9732" max="9732" width="7" style="72" customWidth="1"/>
    <col min="9733" max="9738" width="9.140625" style="72"/>
    <col min="9739" max="9739" width="50.7109375" style="72" customWidth="1"/>
    <col min="9740" max="9984" width="9.140625" style="72"/>
    <col min="9985" max="9985" width="35.85546875" style="72" customWidth="1"/>
    <col min="9986" max="9986" width="12.7109375" style="72" customWidth="1"/>
    <col min="9987" max="9987" width="11.5703125" style="72" customWidth="1"/>
    <col min="9988" max="9988" width="7" style="72" customWidth="1"/>
    <col min="9989" max="9994" width="9.140625" style="72"/>
    <col min="9995" max="9995" width="50.7109375" style="72" customWidth="1"/>
    <col min="9996" max="10240" width="9.140625" style="72"/>
    <col min="10241" max="10241" width="35.85546875" style="72" customWidth="1"/>
    <col min="10242" max="10242" width="12.7109375" style="72" customWidth="1"/>
    <col min="10243" max="10243" width="11.5703125" style="72" customWidth="1"/>
    <col min="10244" max="10244" width="7" style="72" customWidth="1"/>
    <col min="10245" max="10250" width="9.140625" style="72"/>
    <col min="10251" max="10251" width="50.7109375" style="72" customWidth="1"/>
    <col min="10252" max="10496" width="9.140625" style="72"/>
    <col min="10497" max="10497" width="35.85546875" style="72" customWidth="1"/>
    <col min="10498" max="10498" width="12.7109375" style="72" customWidth="1"/>
    <col min="10499" max="10499" width="11.5703125" style="72" customWidth="1"/>
    <col min="10500" max="10500" width="7" style="72" customWidth="1"/>
    <col min="10501" max="10506" width="9.140625" style="72"/>
    <col min="10507" max="10507" width="50.7109375" style="72" customWidth="1"/>
    <col min="10508" max="10752" width="9.140625" style="72"/>
    <col min="10753" max="10753" width="35.85546875" style="72" customWidth="1"/>
    <col min="10754" max="10754" width="12.7109375" style="72" customWidth="1"/>
    <col min="10755" max="10755" width="11.5703125" style="72" customWidth="1"/>
    <col min="10756" max="10756" width="7" style="72" customWidth="1"/>
    <col min="10757" max="10762" width="9.140625" style="72"/>
    <col min="10763" max="10763" width="50.7109375" style="72" customWidth="1"/>
    <col min="10764" max="11008" width="9.140625" style="72"/>
    <col min="11009" max="11009" width="35.85546875" style="72" customWidth="1"/>
    <col min="11010" max="11010" width="12.7109375" style="72" customWidth="1"/>
    <col min="11011" max="11011" width="11.5703125" style="72" customWidth="1"/>
    <col min="11012" max="11012" width="7" style="72" customWidth="1"/>
    <col min="11013" max="11018" width="9.140625" style="72"/>
    <col min="11019" max="11019" width="50.7109375" style="72" customWidth="1"/>
    <col min="11020" max="11264" width="9.140625" style="72"/>
    <col min="11265" max="11265" width="35.85546875" style="72" customWidth="1"/>
    <col min="11266" max="11266" width="12.7109375" style="72" customWidth="1"/>
    <col min="11267" max="11267" width="11.5703125" style="72" customWidth="1"/>
    <col min="11268" max="11268" width="7" style="72" customWidth="1"/>
    <col min="11269" max="11274" width="9.140625" style="72"/>
    <col min="11275" max="11275" width="50.7109375" style="72" customWidth="1"/>
    <col min="11276" max="11520" width="9.140625" style="72"/>
    <col min="11521" max="11521" width="35.85546875" style="72" customWidth="1"/>
    <col min="11522" max="11522" width="12.7109375" style="72" customWidth="1"/>
    <col min="11523" max="11523" width="11.5703125" style="72" customWidth="1"/>
    <col min="11524" max="11524" width="7" style="72" customWidth="1"/>
    <col min="11525" max="11530" width="9.140625" style="72"/>
    <col min="11531" max="11531" width="50.7109375" style="72" customWidth="1"/>
    <col min="11532" max="11776" width="9.140625" style="72"/>
    <col min="11777" max="11777" width="35.85546875" style="72" customWidth="1"/>
    <col min="11778" max="11778" width="12.7109375" style="72" customWidth="1"/>
    <col min="11779" max="11779" width="11.5703125" style="72" customWidth="1"/>
    <col min="11780" max="11780" width="7" style="72" customWidth="1"/>
    <col min="11781" max="11786" width="9.140625" style="72"/>
    <col min="11787" max="11787" width="50.7109375" style="72" customWidth="1"/>
    <col min="11788" max="12032" width="9.140625" style="72"/>
    <col min="12033" max="12033" width="35.85546875" style="72" customWidth="1"/>
    <col min="12034" max="12034" width="12.7109375" style="72" customWidth="1"/>
    <col min="12035" max="12035" width="11.5703125" style="72" customWidth="1"/>
    <col min="12036" max="12036" width="7" style="72" customWidth="1"/>
    <col min="12037" max="12042" width="9.140625" style="72"/>
    <col min="12043" max="12043" width="50.7109375" style="72" customWidth="1"/>
    <col min="12044" max="12288" width="9.140625" style="72"/>
    <col min="12289" max="12289" width="35.85546875" style="72" customWidth="1"/>
    <col min="12290" max="12290" width="12.7109375" style="72" customWidth="1"/>
    <col min="12291" max="12291" width="11.5703125" style="72" customWidth="1"/>
    <col min="12292" max="12292" width="7" style="72" customWidth="1"/>
    <col min="12293" max="12298" width="9.140625" style="72"/>
    <col min="12299" max="12299" width="50.7109375" style="72" customWidth="1"/>
    <col min="12300" max="12544" width="9.140625" style="72"/>
    <col min="12545" max="12545" width="35.85546875" style="72" customWidth="1"/>
    <col min="12546" max="12546" width="12.7109375" style="72" customWidth="1"/>
    <col min="12547" max="12547" width="11.5703125" style="72" customWidth="1"/>
    <col min="12548" max="12548" width="7" style="72" customWidth="1"/>
    <col min="12549" max="12554" width="9.140625" style="72"/>
    <col min="12555" max="12555" width="50.7109375" style="72" customWidth="1"/>
    <col min="12556" max="12800" width="9.140625" style="72"/>
    <col min="12801" max="12801" width="35.85546875" style="72" customWidth="1"/>
    <col min="12802" max="12802" width="12.7109375" style="72" customWidth="1"/>
    <col min="12803" max="12803" width="11.5703125" style="72" customWidth="1"/>
    <col min="12804" max="12804" width="7" style="72" customWidth="1"/>
    <col min="12805" max="12810" width="9.140625" style="72"/>
    <col min="12811" max="12811" width="50.7109375" style="72" customWidth="1"/>
    <col min="12812" max="13056" width="9.140625" style="72"/>
    <col min="13057" max="13057" width="35.85546875" style="72" customWidth="1"/>
    <col min="13058" max="13058" width="12.7109375" style="72" customWidth="1"/>
    <col min="13059" max="13059" width="11.5703125" style="72" customWidth="1"/>
    <col min="13060" max="13060" width="7" style="72" customWidth="1"/>
    <col min="13061" max="13066" width="9.140625" style="72"/>
    <col min="13067" max="13067" width="50.7109375" style="72" customWidth="1"/>
    <col min="13068" max="13312" width="9.140625" style="72"/>
    <col min="13313" max="13313" width="35.85546875" style="72" customWidth="1"/>
    <col min="13314" max="13314" width="12.7109375" style="72" customWidth="1"/>
    <col min="13315" max="13315" width="11.5703125" style="72" customWidth="1"/>
    <col min="13316" max="13316" width="7" style="72" customWidth="1"/>
    <col min="13317" max="13322" width="9.140625" style="72"/>
    <col min="13323" max="13323" width="50.7109375" style="72" customWidth="1"/>
    <col min="13324" max="13568" width="9.140625" style="72"/>
    <col min="13569" max="13569" width="35.85546875" style="72" customWidth="1"/>
    <col min="13570" max="13570" width="12.7109375" style="72" customWidth="1"/>
    <col min="13571" max="13571" width="11.5703125" style="72" customWidth="1"/>
    <col min="13572" max="13572" width="7" style="72" customWidth="1"/>
    <col min="13573" max="13578" width="9.140625" style="72"/>
    <col min="13579" max="13579" width="50.7109375" style="72" customWidth="1"/>
    <col min="13580" max="13824" width="9.140625" style="72"/>
    <col min="13825" max="13825" width="35.85546875" style="72" customWidth="1"/>
    <col min="13826" max="13826" width="12.7109375" style="72" customWidth="1"/>
    <col min="13827" max="13827" width="11.5703125" style="72" customWidth="1"/>
    <col min="13828" max="13828" width="7" style="72" customWidth="1"/>
    <col min="13829" max="13834" width="9.140625" style="72"/>
    <col min="13835" max="13835" width="50.7109375" style="72" customWidth="1"/>
    <col min="13836" max="14080" width="9.140625" style="72"/>
    <col min="14081" max="14081" width="35.85546875" style="72" customWidth="1"/>
    <col min="14082" max="14082" width="12.7109375" style="72" customWidth="1"/>
    <col min="14083" max="14083" width="11.5703125" style="72" customWidth="1"/>
    <col min="14084" max="14084" width="7" style="72" customWidth="1"/>
    <col min="14085" max="14090" width="9.140625" style="72"/>
    <col min="14091" max="14091" width="50.7109375" style="72" customWidth="1"/>
    <col min="14092" max="14336" width="9.140625" style="72"/>
    <col min="14337" max="14337" width="35.85546875" style="72" customWidth="1"/>
    <col min="14338" max="14338" width="12.7109375" style="72" customWidth="1"/>
    <col min="14339" max="14339" width="11.5703125" style="72" customWidth="1"/>
    <col min="14340" max="14340" width="7" style="72" customWidth="1"/>
    <col min="14341" max="14346" width="9.140625" style="72"/>
    <col min="14347" max="14347" width="50.7109375" style="72" customWidth="1"/>
    <col min="14348" max="14592" width="9.140625" style="72"/>
    <col min="14593" max="14593" width="35.85546875" style="72" customWidth="1"/>
    <col min="14594" max="14594" width="12.7109375" style="72" customWidth="1"/>
    <col min="14595" max="14595" width="11.5703125" style="72" customWidth="1"/>
    <col min="14596" max="14596" width="7" style="72" customWidth="1"/>
    <col min="14597" max="14602" width="9.140625" style="72"/>
    <col min="14603" max="14603" width="50.7109375" style="72" customWidth="1"/>
    <col min="14604" max="14848" width="9.140625" style="72"/>
    <col min="14849" max="14849" width="35.85546875" style="72" customWidth="1"/>
    <col min="14850" max="14850" width="12.7109375" style="72" customWidth="1"/>
    <col min="14851" max="14851" width="11.5703125" style="72" customWidth="1"/>
    <col min="14852" max="14852" width="7" style="72" customWidth="1"/>
    <col min="14853" max="14858" width="9.140625" style="72"/>
    <col min="14859" max="14859" width="50.7109375" style="72" customWidth="1"/>
    <col min="14860" max="15104" width="9.140625" style="72"/>
    <col min="15105" max="15105" width="35.85546875" style="72" customWidth="1"/>
    <col min="15106" max="15106" width="12.7109375" style="72" customWidth="1"/>
    <col min="15107" max="15107" width="11.5703125" style="72" customWidth="1"/>
    <col min="15108" max="15108" width="7" style="72" customWidth="1"/>
    <col min="15109" max="15114" width="9.140625" style="72"/>
    <col min="15115" max="15115" width="50.7109375" style="72" customWidth="1"/>
    <col min="15116" max="15360" width="9.140625" style="72"/>
    <col min="15361" max="15361" width="35.85546875" style="72" customWidth="1"/>
    <col min="15362" max="15362" width="12.7109375" style="72" customWidth="1"/>
    <col min="15363" max="15363" width="11.5703125" style="72" customWidth="1"/>
    <col min="15364" max="15364" width="7" style="72" customWidth="1"/>
    <col min="15365" max="15370" width="9.140625" style="72"/>
    <col min="15371" max="15371" width="50.7109375" style="72" customWidth="1"/>
    <col min="15372" max="15616" width="9.140625" style="72"/>
    <col min="15617" max="15617" width="35.85546875" style="72" customWidth="1"/>
    <col min="15618" max="15618" width="12.7109375" style="72" customWidth="1"/>
    <col min="15619" max="15619" width="11.5703125" style="72" customWidth="1"/>
    <col min="15620" max="15620" width="7" style="72" customWidth="1"/>
    <col min="15621" max="15626" width="9.140625" style="72"/>
    <col min="15627" max="15627" width="50.7109375" style="72" customWidth="1"/>
    <col min="15628" max="15872" width="9.140625" style="72"/>
    <col min="15873" max="15873" width="35.85546875" style="72" customWidth="1"/>
    <col min="15874" max="15874" width="12.7109375" style="72" customWidth="1"/>
    <col min="15875" max="15875" width="11.5703125" style="72" customWidth="1"/>
    <col min="15876" max="15876" width="7" style="72" customWidth="1"/>
    <col min="15877" max="15882" width="9.140625" style="72"/>
    <col min="15883" max="15883" width="50.7109375" style="72" customWidth="1"/>
    <col min="15884" max="16128" width="9.140625" style="72"/>
    <col min="16129" max="16129" width="35.85546875" style="72" customWidth="1"/>
    <col min="16130" max="16130" width="12.7109375" style="72" customWidth="1"/>
    <col min="16131" max="16131" width="11.5703125" style="72" customWidth="1"/>
    <col min="16132" max="16132" width="7" style="72" customWidth="1"/>
    <col min="16133" max="16138" width="9.140625" style="72"/>
    <col min="16139" max="16139" width="50.7109375" style="72" customWidth="1"/>
    <col min="16140" max="16384" width="9.140625" style="72"/>
  </cols>
  <sheetData>
    <row r="1" spans="1:11" s="45" customFormat="1"/>
    <row r="2" spans="1:11" s="45" customFormat="1"/>
    <row r="3" spans="1:11" s="45" customFormat="1"/>
    <row r="4" spans="1:11" s="45" customFormat="1" ht="13.5" customHeight="1">
      <c r="A4" s="46"/>
      <c r="B4" s="47" t="s">
        <v>28</v>
      </c>
      <c r="C4" s="47"/>
      <c r="D4" s="46"/>
      <c r="E4" s="46"/>
      <c r="F4" s="46"/>
      <c r="G4" s="46"/>
      <c r="H4" s="46"/>
      <c r="I4" s="46"/>
      <c r="J4" s="46"/>
    </row>
    <row r="5" spans="1:11" s="45" customFormat="1" ht="14.25" customHeight="1">
      <c r="A5" s="48"/>
      <c r="B5" s="49" t="s">
        <v>29</v>
      </c>
      <c r="C5" s="49"/>
      <c r="D5" s="50"/>
      <c r="E5" s="51" t="s">
        <v>30</v>
      </c>
      <c r="F5" s="51"/>
      <c r="G5" s="51"/>
      <c r="H5" s="51"/>
      <c r="I5" s="52"/>
      <c r="J5" s="52"/>
      <c r="K5" s="52"/>
    </row>
    <row r="6" spans="1:11" s="45" customFormat="1">
      <c r="A6" s="46"/>
      <c r="B6" s="53" t="s">
        <v>31</v>
      </c>
      <c r="C6" s="53" t="s">
        <v>32</v>
      </c>
      <c r="D6" s="46"/>
      <c r="E6" s="46"/>
      <c r="F6" s="46"/>
      <c r="G6" s="46"/>
      <c r="H6" s="46"/>
      <c r="I6" s="46"/>
      <c r="J6" s="46"/>
    </row>
    <row r="7" spans="1:11" s="45" customFormat="1">
      <c r="A7" s="46"/>
      <c r="B7" s="46"/>
      <c r="C7" s="46"/>
      <c r="D7" s="46"/>
      <c r="E7" s="46"/>
      <c r="F7" s="46"/>
      <c r="G7" s="46"/>
      <c r="H7" s="46"/>
      <c r="I7" s="46"/>
      <c r="J7" s="46"/>
    </row>
    <row r="8" spans="1:11" s="45" customFormat="1" ht="34.5" customHeight="1">
      <c r="A8" s="54" t="s">
        <v>4</v>
      </c>
      <c r="B8" s="55">
        <v>-23.9</v>
      </c>
      <c r="C8" s="56">
        <v>-5.0000000000000001E-3</v>
      </c>
      <c r="D8" s="46"/>
      <c r="E8" s="57" t="s">
        <v>33</v>
      </c>
      <c r="F8" s="58"/>
      <c r="G8" s="58"/>
      <c r="H8" s="58"/>
      <c r="I8" s="58"/>
      <c r="J8" s="58"/>
      <c r="K8" s="58"/>
    </row>
    <row r="9" spans="1:11" s="45" customFormat="1" ht="21" customHeight="1">
      <c r="A9" s="46"/>
      <c r="B9" s="46"/>
      <c r="C9" s="46"/>
      <c r="D9" s="46"/>
    </row>
    <row r="10" spans="1:11" s="45" customFormat="1" ht="48" customHeight="1">
      <c r="A10" s="46"/>
      <c r="B10" s="46"/>
      <c r="C10" s="46"/>
      <c r="D10" s="46"/>
      <c r="E10" s="57" t="s">
        <v>34</v>
      </c>
      <c r="F10" s="57"/>
      <c r="G10" s="57"/>
      <c r="H10" s="57"/>
      <c r="I10" s="57"/>
      <c r="J10" s="57"/>
      <c r="K10" s="57"/>
    </row>
    <row r="11" spans="1:11" s="45" customFormat="1" ht="22.5" customHeight="1">
      <c r="A11" s="46"/>
      <c r="B11" s="46"/>
      <c r="C11" s="46"/>
      <c r="D11" s="46"/>
    </row>
    <row r="12" spans="1:11" s="45" customFormat="1" ht="50.25" customHeight="1">
      <c r="A12" s="46"/>
      <c r="B12" s="46"/>
      <c r="C12" s="46"/>
      <c r="D12" s="46"/>
      <c r="E12" s="58" t="s">
        <v>35</v>
      </c>
      <c r="F12" s="58"/>
      <c r="G12" s="58"/>
      <c r="H12" s="58"/>
      <c r="I12" s="58"/>
      <c r="J12" s="58"/>
      <c r="K12" s="58"/>
    </row>
    <row r="13" spans="1:11" s="45" customFormat="1" ht="21" customHeight="1">
      <c r="A13" s="46"/>
      <c r="B13" s="46"/>
      <c r="C13" s="46"/>
      <c r="D13" s="46"/>
    </row>
    <row r="14" spans="1:11" s="45" customFormat="1" ht="44.25" customHeight="1">
      <c r="A14" s="46"/>
      <c r="B14" s="59"/>
      <c r="C14" s="46"/>
      <c r="D14" s="46"/>
      <c r="E14" s="58" t="s">
        <v>36</v>
      </c>
      <c r="F14" s="58"/>
      <c r="G14" s="58"/>
      <c r="H14" s="58"/>
      <c r="I14" s="58"/>
      <c r="J14" s="58"/>
      <c r="K14" s="58"/>
    </row>
    <row r="15" spans="1:11" s="45" customFormat="1" ht="20.25" customHeight="1">
      <c r="A15" s="46"/>
      <c r="B15" s="59"/>
      <c r="C15" s="46"/>
      <c r="D15" s="46"/>
      <c r="E15" s="54"/>
      <c r="F15" s="60"/>
      <c r="G15" s="60"/>
      <c r="H15" s="60"/>
      <c r="I15" s="60"/>
      <c r="J15" s="60"/>
      <c r="K15" s="60"/>
    </row>
    <row r="16" spans="1:11" s="45" customFormat="1" ht="32.25" customHeight="1">
      <c r="A16" s="46"/>
      <c r="B16" s="46"/>
      <c r="C16" s="46"/>
      <c r="D16" s="46"/>
      <c r="E16" s="58" t="s">
        <v>37</v>
      </c>
      <c r="F16" s="57"/>
      <c r="G16" s="57"/>
      <c r="H16" s="57"/>
      <c r="I16" s="57"/>
      <c r="J16" s="57"/>
      <c r="K16" s="57"/>
    </row>
    <row r="17" spans="1:11" s="45" customFormat="1" ht="18" customHeight="1">
      <c r="A17" s="46"/>
      <c r="B17" s="46"/>
      <c r="C17" s="46"/>
      <c r="D17" s="46"/>
    </row>
    <row r="18" spans="1:11" s="45" customFormat="1" ht="48.75" customHeight="1">
      <c r="A18" s="46"/>
      <c r="B18" s="46"/>
      <c r="C18" s="46"/>
      <c r="D18" s="46"/>
      <c r="E18" s="58" t="s">
        <v>38</v>
      </c>
      <c r="F18" s="58"/>
      <c r="G18" s="58"/>
      <c r="H18" s="58"/>
      <c r="I18" s="58"/>
      <c r="J18" s="58"/>
      <c r="K18" s="58"/>
    </row>
    <row r="19" spans="1:11" s="45" customFormat="1" ht="18" customHeight="1">
      <c r="A19" s="46"/>
      <c r="B19" s="46"/>
      <c r="C19" s="46"/>
      <c r="D19" s="46"/>
    </row>
    <row r="20" spans="1:11" s="45" customFormat="1" ht="39.75" customHeight="1">
      <c r="A20" s="46"/>
      <c r="B20" s="46"/>
      <c r="C20" s="46"/>
      <c r="D20" s="46"/>
      <c r="E20" s="58" t="s">
        <v>39</v>
      </c>
      <c r="F20" s="58"/>
      <c r="G20" s="58"/>
      <c r="H20" s="58"/>
      <c r="I20" s="58"/>
      <c r="J20" s="58"/>
      <c r="K20" s="58"/>
    </row>
    <row r="21" spans="1:11" s="45" customFormat="1" ht="21.75" customHeight="1">
      <c r="A21" s="46"/>
      <c r="B21" s="46"/>
      <c r="C21" s="46"/>
      <c r="D21" s="46"/>
      <c r="E21" s="54"/>
      <c r="F21" s="54"/>
      <c r="G21" s="54"/>
      <c r="H21" s="54"/>
      <c r="I21" s="54"/>
      <c r="J21" s="54"/>
      <c r="K21" s="54"/>
    </row>
    <row r="22" spans="1:11" s="45" customFormat="1" ht="28.5" customHeight="1">
      <c r="A22" s="46"/>
      <c r="B22" s="46"/>
      <c r="C22" s="46"/>
      <c r="D22" s="46"/>
      <c r="E22" s="58" t="s">
        <v>40</v>
      </c>
      <c r="F22" s="58"/>
      <c r="G22" s="58"/>
      <c r="H22" s="58"/>
      <c r="I22" s="58"/>
      <c r="J22" s="58"/>
      <c r="K22" s="58"/>
    </row>
    <row r="23" spans="1:11" s="45" customFormat="1" ht="18" customHeight="1">
      <c r="A23" s="46"/>
      <c r="B23" s="46"/>
      <c r="C23" s="46"/>
      <c r="D23" s="46"/>
      <c r="E23" s="54"/>
      <c r="F23" s="54"/>
      <c r="G23" s="54"/>
      <c r="H23" s="54"/>
      <c r="I23" s="54"/>
      <c r="J23" s="54"/>
      <c r="K23" s="54"/>
    </row>
    <row r="24" spans="1:11" s="45" customFormat="1" ht="27.75" customHeight="1">
      <c r="A24" s="46"/>
      <c r="B24" s="46"/>
      <c r="C24" s="46"/>
      <c r="D24" s="46"/>
      <c r="E24" s="58" t="s">
        <v>41</v>
      </c>
      <c r="F24" s="58"/>
      <c r="G24" s="58"/>
      <c r="H24" s="58"/>
      <c r="I24" s="58"/>
      <c r="J24" s="58"/>
      <c r="K24" s="58"/>
    </row>
    <row r="25" spans="1:11" s="45" customFormat="1" ht="15.75" customHeight="1">
      <c r="A25" s="46"/>
      <c r="B25" s="46"/>
      <c r="C25" s="46"/>
      <c r="D25" s="46"/>
    </row>
    <row r="26" spans="1:11" s="45" customFormat="1" ht="15.75" customHeight="1">
      <c r="A26" s="54"/>
      <c r="B26" s="59"/>
      <c r="C26" s="46"/>
      <c r="D26" s="46"/>
    </row>
    <row r="27" spans="1:11" s="45" customFormat="1" ht="94.5" customHeight="1">
      <c r="A27" s="61" t="s">
        <v>42</v>
      </c>
      <c r="B27" s="62">
        <v>589.6</v>
      </c>
      <c r="C27" s="63">
        <v>3.7999999999999999E-2</v>
      </c>
      <c r="D27" s="46"/>
      <c r="E27" s="64" t="s">
        <v>43</v>
      </c>
      <c r="F27" s="65"/>
      <c r="G27" s="65"/>
      <c r="H27" s="65"/>
      <c r="I27" s="65"/>
      <c r="J27" s="65"/>
      <c r="K27" s="65"/>
    </row>
    <row r="28" spans="1:11" s="45" customFormat="1" ht="21" customHeight="1">
      <c r="A28" s="54"/>
      <c r="B28" s="59"/>
      <c r="C28" s="46"/>
      <c r="D28" s="46"/>
    </row>
    <row r="29" spans="1:11" s="45" customFormat="1" ht="85.5" customHeight="1">
      <c r="D29" s="46"/>
      <c r="E29" s="64" t="s">
        <v>44</v>
      </c>
      <c r="F29" s="65"/>
      <c r="G29" s="65"/>
      <c r="H29" s="65"/>
      <c r="I29" s="65"/>
      <c r="J29" s="65"/>
      <c r="K29" s="65"/>
    </row>
    <row r="30" spans="1:11" s="45" customFormat="1">
      <c r="D30" s="46"/>
      <c r="E30" s="61"/>
      <c r="F30" s="66"/>
      <c r="G30" s="66"/>
      <c r="H30" s="66"/>
      <c r="I30" s="66"/>
      <c r="J30" s="66"/>
      <c r="K30" s="66"/>
    </row>
    <row r="31" spans="1:11" s="45" customFormat="1" ht="21" customHeight="1">
      <c r="A31" s="46"/>
      <c r="B31" s="47" t="s">
        <v>28</v>
      </c>
      <c r="C31" s="47"/>
      <c r="D31" s="46"/>
      <c r="E31" s="46"/>
      <c r="F31" s="46"/>
      <c r="G31" s="46"/>
      <c r="H31" s="46"/>
      <c r="I31" s="46"/>
      <c r="J31" s="46"/>
    </row>
    <row r="32" spans="1:11" s="45" customFormat="1" ht="15.75">
      <c r="A32" s="48"/>
      <c r="B32" s="49" t="s">
        <v>29</v>
      </c>
      <c r="C32" s="49"/>
      <c r="D32" s="50"/>
      <c r="E32" s="51" t="s">
        <v>30</v>
      </c>
      <c r="F32" s="51"/>
      <c r="G32" s="51"/>
      <c r="H32" s="51"/>
      <c r="I32" s="52"/>
      <c r="J32" s="52"/>
      <c r="K32" s="52"/>
    </row>
    <row r="33" spans="1:11" s="45" customFormat="1" ht="21" customHeight="1">
      <c r="A33" s="46"/>
      <c r="B33" s="53" t="s">
        <v>31</v>
      </c>
      <c r="C33" s="53" t="s">
        <v>32</v>
      </c>
      <c r="D33" s="46"/>
      <c r="E33" s="46"/>
      <c r="F33" s="46"/>
      <c r="G33" s="46"/>
      <c r="H33" s="46"/>
      <c r="I33" s="46"/>
      <c r="J33" s="46"/>
    </row>
    <row r="34" spans="1:11" s="45" customFormat="1" ht="15.75" customHeight="1">
      <c r="A34" s="54"/>
      <c r="B34" s="59"/>
      <c r="C34" s="46"/>
      <c r="D34" s="46"/>
    </row>
    <row r="35" spans="1:11" s="45" customFormat="1" ht="65.25" customHeight="1">
      <c r="A35" s="54"/>
      <c r="B35" s="59"/>
      <c r="C35" s="46"/>
      <c r="D35" s="46"/>
      <c r="E35" s="64" t="s">
        <v>45</v>
      </c>
      <c r="F35" s="64"/>
      <c r="G35" s="64"/>
      <c r="H35" s="64"/>
      <c r="I35" s="64"/>
      <c r="J35" s="64"/>
      <c r="K35" s="64"/>
    </row>
    <row r="36" spans="1:11" s="45" customFormat="1" ht="15.75" customHeight="1">
      <c r="A36" s="54"/>
      <c r="B36" s="59"/>
      <c r="C36" s="46"/>
      <c r="D36" s="46"/>
    </row>
    <row r="37" spans="1:11" s="45" customFormat="1" ht="75" customHeight="1">
      <c r="A37" s="54"/>
      <c r="B37" s="59"/>
      <c r="C37" s="46"/>
      <c r="D37" s="46"/>
      <c r="E37" s="65" t="s">
        <v>46</v>
      </c>
      <c r="F37" s="65"/>
      <c r="G37" s="65"/>
      <c r="H37" s="65"/>
      <c r="I37" s="65"/>
      <c r="J37" s="65"/>
      <c r="K37" s="65"/>
    </row>
    <row r="38" spans="1:11" s="45" customFormat="1" ht="15" customHeight="1">
      <c r="A38" s="54"/>
      <c r="B38" s="59"/>
      <c r="C38" s="46"/>
      <c r="D38" s="46"/>
    </row>
    <row r="39" spans="1:11" s="45" customFormat="1" ht="51" customHeight="1">
      <c r="A39" s="54"/>
      <c r="B39" s="59"/>
      <c r="C39" s="46"/>
      <c r="D39" s="46"/>
      <c r="E39" s="65" t="s">
        <v>47</v>
      </c>
      <c r="F39" s="65"/>
      <c r="G39" s="65"/>
      <c r="H39" s="65"/>
      <c r="I39" s="65"/>
      <c r="J39" s="65"/>
      <c r="K39" s="65"/>
    </row>
    <row r="40" spans="1:11" s="45" customFormat="1" ht="21" customHeight="1">
      <c r="A40" s="54"/>
      <c r="B40" s="59"/>
      <c r="C40" s="46"/>
      <c r="D40" s="46"/>
    </row>
    <row r="41" spans="1:11" s="45" customFormat="1" ht="43.5" customHeight="1">
      <c r="A41" s="54"/>
      <c r="B41" s="59"/>
      <c r="C41" s="46"/>
      <c r="D41" s="46"/>
      <c r="E41" s="57" t="s">
        <v>48</v>
      </c>
      <c r="F41" s="57"/>
      <c r="G41" s="57"/>
      <c r="H41" s="57"/>
      <c r="I41" s="57"/>
      <c r="J41" s="57"/>
      <c r="K41" s="57"/>
    </row>
    <row r="42" spans="1:11" s="45" customFormat="1" ht="16.5" customHeight="1">
      <c r="A42" s="54"/>
      <c r="B42" s="59"/>
      <c r="C42" s="46"/>
      <c r="D42" s="46"/>
    </row>
    <row r="43" spans="1:11" s="45" customFormat="1" ht="30" customHeight="1">
      <c r="A43" s="61"/>
      <c r="B43" s="62"/>
      <c r="C43" s="63"/>
      <c r="D43" s="54"/>
      <c r="E43" s="57" t="s">
        <v>49</v>
      </c>
      <c r="F43" s="57"/>
      <c r="G43" s="57"/>
      <c r="H43" s="57"/>
      <c r="I43" s="57"/>
      <c r="J43" s="57"/>
      <c r="K43" s="57"/>
    </row>
    <row r="44" spans="1:11" s="45" customFormat="1" ht="20.25" customHeight="1">
      <c r="A44" s="61"/>
      <c r="B44" s="62"/>
      <c r="C44" s="63"/>
      <c r="D44" s="54"/>
    </row>
    <row r="45" spans="1:11" s="45" customFormat="1" ht="41.25" customHeight="1">
      <c r="A45" s="61"/>
      <c r="B45" s="62"/>
      <c r="C45" s="63"/>
      <c r="D45" s="54"/>
      <c r="E45" s="58" t="s">
        <v>50</v>
      </c>
      <c r="F45" s="58"/>
      <c r="G45" s="58"/>
      <c r="H45" s="58"/>
      <c r="I45" s="58"/>
      <c r="J45" s="58"/>
      <c r="K45" s="58"/>
    </row>
    <row r="46" spans="1:11" s="45" customFormat="1" ht="20.25" customHeight="1">
      <c r="A46" s="61"/>
      <c r="B46" s="62"/>
      <c r="C46" s="63"/>
      <c r="D46" s="54"/>
    </row>
    <row r="47" spans="1:11" s="45" customFormat="1" ht="35.25" customHeight="1">
      <c r="A47" s="61"/>
      <c r="B47" s="62"/>
      <c r="C47" s="63"/>
      <c r="D47" s="54"/>
      <c r="E47" s="64" t="s">
        <v>51</v>
      </c>
      <c r="F47" s="64"/>
      <c r="G47" s="64"/>
      <c r="H47" s="64"/>
      <c r="I47" s="64"/>
      <c r="J47" s="64"/>
      <c r="K47" s="64"/>
    </row>
    <row r="48" spans="1:11" s="45" customFormat="1" ht="18.75" customHeight="1">
      <c r="A48" s="61"/>
      <c r="B48" s="62"/>
      <c r="C48" s="63"/>
      <c r="D48" s="54"/>
    </row>
    <row r="49" spans="1:44" s="45" customFormat="1" ht="30.75" customHeight="1">
      <c r="A49" s="61"/>
      <c r="B49" s="62"/>
      <c r="C49" s="67"/>
      <c r="D49" s="54"/>
      <c r="E49" s="57" t="s">
        <v>52</v>
      </c>
      <c r="F49" s="57"/>
      <c r="G49" s="57"/>
      <c r="H49" s="57"/>
      <c r="I49" s="57"/>
      <c r="J49" s="57"/>
      <c r="K49" s="57"/>
    </row>
    <row r="50" spans="1:44" s="45" customFormat="1" ht="15.75" customHeight="1">
      <c r="B50" s="68"/>
    </row>
    <row r="51" spans="1:44" ht="39.75" customHeight="1">
      <c r="A51" s="69" t="s">
        <v>18</v>
      </c>
      <c r="B51" s="62">
        <v>104.5</v>
      </c>
      <c r="C51" s="70">
        <v>1.6E-2</v>
      </c>
      <c r="D51" s="70"/>
      <c r="E51" s="64" t="s">
        <v>53</v>
      </c>
      <c r="F51" s="71"/>
      <c r="G51" s="71"/>
      <c r="H51" s="71"/>
      <c r="I51" s="71"/>
      <c r="J51" s="71"/>
      <c r="K51" s="71"/>
      <c r="AH51" s="72"/>
      <c r="AI51" s="72"/>
      <c r="AJ51" s="72"/>
      <c r="AK51" s="72"/>
      <c r="AL51" s="72"/>
      <c r="AM51" s="72"/>
      <c r="AN51" s="72"/>
      <c r="AO51" s="72"/>
      <c r="AP51" s="72"/>
      <c r="AQ51" s="72"/>
      <c r="AR51" s="72"/>
    </row>
    <row r="52" spans="1:44" ht="30" customHeight="1">
      <c r="A52" s="69"/>
      <c r="B52" s="73"/>
      <c r="C52" s="70"/>
      <c r="D52" s="70"/>
      <c r="E52" s="71"/>
      <c r="F52" s="71"/>
      <c r="G52" s="71"/>
      <c r="H52" s="71"/>
      <c r="I52" s="71"/>
      <c r="J52" s="71"/>
      <c r="K52" s="71"/>
      <c r="AH52" s="72"/>
      <c r="AI52" s="72"/>
      <c r="AJ52" s="72"/>
      <c r="AK52" s="72"/>
      <c r="AL52" s="72"/>
      <c r="AM52" s="72"/>
      <c r="AN52" s="72"/>
      <c r="AO52" s="72"/>
      <c r="AP52" s="72"/>
      <c r="AQ52" s="72"/>
      <c r="AR52" s="72"/>
    </row>
    <row r="53" spans="1:44" s="45" customFormat="1" ht="15.75" customHeight="1">
      <c r="B53" s="68"/>
      <c r="E53" s="74"/>
    </row>
    <row r="54" spans="1:44" s="45" customFormat="1" ht="26.25" customHeight="1">
      <c r="A54" s="69" t="str">
        <f>[1]ConsVarExplan!A$51</f>
        <v>Debt Service</v>
      </c>
      <c r="B54" s="62">
        <v>27.9</v>
      </c>
      <c r="C54" s="75">
        <v>1.0999999999999999E-2</v>
      </c>
      <c r="D54" s="69"/>
      <c r="E54" s="64" t="s">
        <v>54</v>
      </c>
      <c r="F54" s="64"/>
      <c r="G54" s="64"/>
      <c r="H54" s="64"/>
      <c r="I54" s="64"/>
      <c r="J54" s="64"/>
      <c r="K54" s="64"/>
    </row>
    <row r="55" spans="1:44" s="45" customFormat="1" ht="26.25" customHeight="1">
      <c r="B55" s="76"/>
      <c r="C55" s="77"/>
      <c r="E55" s="64"/>
      <c r="F55" s="64"/>
      <c r="G55" s="64"/>
      <c r="H55" s="64"/>
      <c r="I55" s="64"/>
      <c r="J55" s="64"/>
      <c r="K55" s="64"/>
    </row>
    <row r="56" spans="1:44" s="45" customFormat="1" ht="28.5" customHeight="1">
      <c r="E56" s="64"/>
      <c r="F56" s="64"/>
      <c r="G56" s="64"/>
      <c r="H56" s="64"/>
      <c r="I56" s="64"/>
      <c r="J56" s="64"/>
      <c r="K56" s="64"/>
    </row>
    <row r="57" spans="1:44" s="45" customFormat="1">
      <c r="E57"/>
      <c r="F57"/>
      <c r="G57"/>
      <c r="H57"/>
      <c r="I57"/>
      <c r="J57"/>
      <c r="K57"/>
    </row>
    <row r="58" spans="1:44" s="45" customFormat="1">
      <c r="A58" s="78"/>
    </row>
    <row r="59" spans="1:44">
      <c r="A59" s="79" t="s">
        <v>55</v>
      </c>
      <c r="B59" s="45"/>
      <c r="C59" s="45"/>
      <c r="D59" s="45"/>
      <c r="E59" s="45"/>
      <c r="F59" s="45"/>
      <c r="G59" s="45"/>
      <c r="H59" s="45"/>
      <c r="I59" s="45"/>
      <c r="J59" s="45"/>
      <c r="K59" s="45"/>
    </row>
    <row r="60" spans="1:44">
      <c r="A60" s="80" t="s">
        <v>56</v>
      </c>
      <c r="B60" s="45"/>
      <c r="C60" s="45"/>
      <c r="D60" s="45"/>
      <c r="E60" s="45"/>
      <c r="F60" s="45"/>
      <c r="G60" s="45"/>
      <c r="H60" s="45"/>
      <c r="I60" s="45"/>
      <c r="J60" s="45"/>
      <c r="K60" s="45"/>
    </row>
    <row r="61" spans="1:44">
      <c r="A61" s="45"/>
      <c r="B61" s="45"/>
      <c r="C61" s="45"/>
      <c r="D61" s="45"/>
      <c r="E61" s="45"/>
      <c r="F61" s="45"/>
      <c r="G61" s="45"/>
      <c r="H61" s="45"/>
      <c r="I61" s="45"/>
      <c r="J61" s="45"/>
      <c r="K61" s="45"/>
    </row>
    <row r="62" spans="1:44">
      <c r="A62" s="45"/>
      <c r="B62" s="45"/>
      <c r="C62" s="45"/>
      <c r="D62" s="45"/>
      <c r="E62" s="45"/>
      <c r="F62" s="45"/>
      <c r="G62" s="45"/>
      <c r="H62" s="45"/>
      <c r="I62" s="45"/>
      <c r="J62" s="45"/>
      <c r="K62" s="45"/>
    </row>
    <row r="63" spans="1:44">
      <c r="A63" s="45"/>
      <c r="B63" s="45"/>
      <c r="C63" s="45"/>
      <c r="D63" s="45"/>
      <c r="E63" s="45"/>
      <c r="F63" s="45"/>
      <c r="G63" s="45"/>
      <c r="H63" s="45"/>
      <c r="I63" s="45"/>
      <c r="J63" s="45"/>
      <c r="K63" s="45"/>
    </row>
    <row r="64" spans="1:44">
      <c r="A64" s="45"/>
      <c r="B64" s="45"/>
      <c r="C64" s="45"/>
      <c r="D64" s="45"/>
      <c r="E64" s="45"/>
      <c r="F64" s="45"/>
      <c r="G64" s="45"/>
      <c r="H64" s="45"/>
      <c r="I64" s="45"/>
      <c r="J64" s="45"/>
      <c r="K64" s="45"/>
    </row>
    <row r="65" spans="1:11">
      <c r="A65" s="45"/>
      <c r="B65" s="45"/>
      <c r="C65" s="45"/>
      <c r="D65" s="45"/>
      <c r="E65" s="45"/>
      <c r="F65" s="45"/>
      <c r="G65" s="45"/>
      <c r="H65" s="45"/>
      <c r="I65" s="45"/>
      <c r="J65" s="45"/>
      <c r="K65" s="45"/>
    </row>
    <row r="66" spans="1:11">
      <c r="A66" s="45"/>
      <c r="B66" s="45"/>
      <c r="C66" s="45"/>
      <c r="D66" s="45"/>
      <c r="E66" s="45"/>
      <c r="F66" s="45"/>
      <c r="G66" s="45"/>
      <c r="H66" s="45"/>
      <c r="I66" s="45"/>
      <c r="J66" s="45"/>
      <c r="K66" s="45"/>
    </row>
    <row r="67" spans="1:11">
      <c r="A67" s="45"/>
      <c r="B67" s="45"/>
      <c r="C67" s="45"/>
      <c r="D67" s="45"/>
      <c r="E67" s="45"/>
      <c r="F67" s="45"/>
      <c r="G67" s="45"/>
      <c r="H67" s="45"/>
      <c r="I67" s="45"/>
      <c r="J67" s="45"/>
      <c r="K67" s="45"/>
    </row>
    <row r="68" spans="1:11">
      <c r="A68" s="45"/>
      <c r="B68" s="45"/>
      <c r="C68" s="45"/>
      <c r="D68" s="45"/>
      <c r="E68" s="45"/>
      <c r="F68" s="45"/>
      <c r="G68" s="45"/>
      <c r="H68" s="45"/>
      <c r="I68" s="45"/>
      <c r="J68" s="45"/>
      <c r="K68" s="45"/>
    </row>
    <row r="69" spans="1:11">
      <c r="A69" s="45"/>
      <c r="B69" s="45"/>
      <c r="C69" s="45"/>
      <c r="D69" s="45"/>
      <c r="E69" s="45"/>
      <c r="F69" s="45"/>
      <c r="G69" s="45"/>
      <c r="H69" s="45"/>
      <c r="I69" s="45"/>
      <c r="J69" s="45"/>
      <c r="K69" s="45"/>
    </row>
    <row r="70" spans="1:11">
      <c r="A70" s="45"/>
      <c r="B70" s="45"/>
      <c r="C70" s="45"/>
      <c r="D70" s="45"/>
      <c r="E70" s="45"/>
      <c r="F70" s="45"/>
      <c r="G70" s="45"/>
      <c r="H70" s="45"/>
      <c r="I70" s="45"/>
      <c r="J70" s="45"/>
      <c r="K70" s="45"/>
    </row>
    <row r="71" spans="1:11">
      <c r="A71" s="45"/>
      <c r="B71" s="45"/>
      <c r="C71" s="45"/>
      <c r="D71" s="45"/>
      <c r="E71" s="45"/>
      <c r="F71" s="45"/>
      <c r="G71" s="45"/>
      <c r="H71" s="45"/>
      <c r="I71" s="45"/>
      <c r="J71" s="45"/>
      <c r="K71" s="45"/>
    </row>
    <row r="72" spans="1:11">
      <c r="A72" s="45"/>
      <c r="B72" s="45"/>
      <c r="C72" s="45"/>
      <c r="D72" s="45"/>
      <c r="E72" s="45"/>
      <c r="F72" s="45"/>
      <c r="G72" s="45"/>
      <c r="H72" s="45"/>
      <c r="I72" s="45"/>
      <c r="J72" s="45"/>
      <c r="K72" s="45"/>
    </row>
    <row r="73" spans="1:11">
      <c r="A73" s="45"/>
      <c r="B73" s="45"/>
      <c r="C73" s="45"/>
      <c r="D73" s="45"/>
      <c r="E73" s="45"/>
      <c r="F73" s="45"/>
      <c r="G73" s="45"/>
      <c r="H73" s="45"/>
      <c r="I73" s="45"/>
      <c r="J73" s="45"/>
      <c r="K73" s="45"/>
    </row>
    <row r="74" spans="1:11">
      <c r="A74" s="45"/>
      <c r="B74" s="45"/>
      <c r="C74" s="45"/>
      <c r="D74" s="45"/>
      <c r="E74" s="45"/>
      <c r="F74" s="45"/>
      <c r="G74" s="45"/>
      <c r="H74" s="45"/>
      <c r="I74" s="45"/>
      <c r="J74" s="45"/>
      <c r="K74" s="45"/>
    </row>
    <row r="75" spans="1:11">
      <c r="A75" s="45"/>
      <c r="B75" s="45"/>
      <c r="C75" s="45"/>
      <c r="D75" s="45"/>
      <c r="E75" s="45"/>
      <c r="F75" s="45"/>
      <c r="G75" s="45"/>
      <c r="H75" s="45"/>
      <c r="I75" s="45"/>
      <c r="J75" s="45"/>
      <c r="K75" s="45"/>
    </row>
    <row r="76" spans="1:11">
      <c r="A76" s="45"/>
      <c r="B76" s="45"/>
      <c r="C76" s="45"/>
      <c r="D76" s="45"/>
      <c r="E76" s="45"/>
      <c r="F76" s="45"/>
      <c r="G76" s="45"/>
      <c r="H76" s="45"/>
      <c r="I76" s="45"/>
      <c r="J76" s="45"/>
      <c r="K76" s="45"/>
    </row>
    <row r="77" spans="1:11">
      <c r="A77" s="45"/>
      <c r="B77" s="45"/>
      <c r="C77" s="45"/>
      <c r="D77" s="45"/>
      <c r="E77" s="45"/>
      <c r="F77" s="45"/>
      <c r="G77" s="45"/>
      <c r="H77" s="45"/>
      <c r="I77" s="45"/>
      <c r="J77" s="45"/>
      <c r="K77" s="45"/>
    </row>
    <row r="78" spans="1:11">
      <c r="A78" s="45"/>
      <c r="B78" s="45"/>
      <c r="C78" s="45"/>
      <c r="D78" s="45"/>
      <c r="E78" s="45"/>
      <c r="F78" s="45"/>
      <c r="G78" s="45"/>
      <c r="H78" s="45"/>
      <c r="I78" s="45"/>
      <c r="J78" s="45"/>
      <c r="K78" s="45"/>
    </row>
    <row r="79" spans="1:11" s="45" customFormat="1"/>
    <row r="80" spans="1:11" s="45" customFormat="1"/>
  </sheetData>
  <mergeCells count="27">
    <mergeCell ref="E49:K49"/>
    <mergeCell ref="E51:K52"/>
    <mergeCell ref="E54:K56"/>
    <mergeCell ref="E37:K37"/>
    <mergeCell ref="E39:K39"/>
    <mergeCell ref="E41:K41"/>
    <mergeCell ref="E43:K43"/>
    <mergeCell ref="E45:K45"/>
    <mergeCell ref="E47:K47"/>
    <mergeCell ref="E27:K27"/>
    <mergeCell ref="E29:K29"/>
    <mergeCell ref="B31:C31"/>
    <mergeCell ref="B32:C32"/>
    <mergeCell ref="E32:K32"/>
    <mergeCell ref="E35:K35"/>
    <mergeCell ref="E14:K14"/>
    <mergeCell ref="E16:K16"/>
    <mergeCell ref="E18:K18"/>
    <mergeCell ref="E20:K20"/>
    <mergeCell ref="E22:K22"/>
    <mergeCell ref="E24:K24"/>
    <mergeCell ref="B4:C4"/>
    <mergeCell ref="B5:C5"/>
    <mergeCell ref="E5:K5"/>
    <mergeCell ref="E8:K8"/>
    <mergeCell ref="E10:K10"/>
    <mergeCell ref="E12:K12"/>
  </mergeCells>
  <pageMargins left="0.75" right="0.75" top="1.5" bottom="0.186458333" header="0.5" footer="0.5"/>
  <pageSetup scale="52" orientation="landscape" r:id="rId1"/>
  <headerFooter scaleWithDoc="0" alignWithMargins="0">
    <oddHeader>&amp;C&amp;"Arial,Bold"&amp;12MTA CONSOLIDATED
EXPLANATION OF MAJOR VARIANCES BETWEEN NOVEMBER FORECAST AND ACTUAL
NOVEMBER 2021 YEAR-TO-DATE
($ in millions)</oddHeader>
  </headerFooter>
  <rowBreaks count="1" manualBreakCount="1">
    <brk id="30"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November21 Table</vt:lpstr>
      <vt:lpstr>November 21 Explanations</vt:lpstr>
      <vt:lpstr>'November 21 Explanations'!Print_Area</vt:lpstr>
      <vt:lpstr>'November21 Table'!Print_Area</vt:lpstr>
    </vt:vector>
  </TitlesOfParts>
  <Company>MTA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MTA</dc:creator>
  <cp:lastModifiedBy>Perricelli, Robert</cp:lastModifiedBy>
  <cp:lastPrinted>2022-01-06T16:57:50Z</cp:lastPrinted>
  <dcterms:created xsi:type="dcterms:W3CDTF">2006-11-10T15:46:27Z</dcterms:created>
  <dcterms:modified xsi:type="dcterms:W3CDTF">2022-01-06T16:58:43Z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