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2-2022\MTA Consolidated Reports\Excel &amp; Word\Files for Amy &amp; Joshua\"/>
    </mc:Choice>
  </mc:AlternateContent>
  <xr:revisionPtr revIDLastSave="0" documentId="13_ncr:1_{07022576-3A70-4AD2-B81E-E85175912859}" xr6:coauthVersionLast="47" xr6:coauthVersionMax="47" xr10:uidLastSave="{00000000-0000-0000-0000-000000000000}"/>
  <bookViews>
    <workbookView xWindow="31050" yWindow="300" windowWidth="23340" windowHeight="1516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<sst xmlns="http://schemas.openxmlformats.org/spreadsheetml/2006/main" count="199" uniqueCount="119">
  <si>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</si>
  <si>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</si>
  <si>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</si>
  <si>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</si>
  <si>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</si>
  <si>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</si>
  <si>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</si>
  <si>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</si>
  <si>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</si>
  <si>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</si>
  <si>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</si>
  <si>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</si>
  <si>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</si>
  <si>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</si>
  <si>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</si>
  <si>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</si>
  <si>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</si>
  <si>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</si>
  <si>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</si>
  <si>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</si>
  <si>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</si>
  <si>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</si>
  <si>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</si>
  <si>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</si>
  <si>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</si>
  <si>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</si>
  <si>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</si>
  <si>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</si>
  <si>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</si>
  <si>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</si>
  <si>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</si>
  <si>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</si>
  <si>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</si>
  <si>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</si>
  <si>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</si>
  <si>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</si>
  <si>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</si>
  <si>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</si>
  <si>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</si>
  <si>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</si>
  <si>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</si>
  <si>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</si>
  <si>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</si>
  <si>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</si>
  <si>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</si>
  <si>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</si>
  <si>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</si>
  <si>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</si>
  <si>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</si>
  <si>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EXPLANATION OF VARIANCES BETWEEN ADOPTED BUDGET AND ACTUAL - ACCRUAL BASIS</t>
  </si>
  <si>
    <t>-</t>
  </si>
  <si>
    <t xml:space="preserve">Lower expenses reflect fewer trips and the timing of support costs. </t>
  </si>
  <si>
    <t>FEBRUARY</t>
  </si>
  <si>
    <t>Passenger revenue was lower at NYCT, the LIRR, MNR, and MTA Bus by ($37.0M), ($8.8M), ($6.7M), and ($3.8M), respectively, mainly due to lower ridership impacted by the COVID-19 Omicron variant.</t>
  </si>
  <si>
    <t>Passenger revenue was lower at NYCT, the LIRR, MNR, and MTA Bus by ($102.5M), ($22.3M), ($19.8M), and ($8.1M), respectively, mainly due to lower ridership impacted by the COVID-19 Omicron variant.</t>
  </si>
  <si>
    <t>YTD unfavorable results primarily reflect the continuation of drivers referenced for the month of ($24.0M) at FMTAC, and ($1.7M) at MTA Bus. MTA HQ was unfavorably by ($2.4M) due to lower rental and Transit Museum revenue. Partially offsetting these results were favorable variances of $1.0M at NYCT due to higher Paratransit reimbursement, and the timing of E-ZPass administrative fees, $0.6M at B&amp;T.</t>
  </si>
  <si>
    <t>NYCT was favorable by $22.2M due to timing and prescription rebate credits.  MTA HQ was favorable by $1.8M due to timing, and B&amp;T was favorable by $0.6M due to vacancies.</t>
  </si>
  <si>
    <t>NYCT and MTA HQ were favorable by $16.8M and $3.7M, respectively, due to the continuation of drivers referenced for the month. B&amp;T and the LIRR were favorably by $1.1M and $0.5M, respectively, due to vacancies. These results were partially offset by an unfavorable variance of ($1.0M) at MNR due to higher rates.</t>
  </si>
  <si>
    <t>NYCT was favorable by $43.8M mainly due to timing and prescription rebate credits, and the LIRR was favorable by $1.1M due to fewer retirees.  These results were partially offset by an unfavorable variance of ($0.5M) at MNR mainly due to higher retirees.</t>
  </si>
  <si>
    <t>YTD favorable results primarily reflect the continuation of drivers referenced for the month of $34.1M at NYCT and $2.2M at the LIRR. These results were partially offset by unfavorable variances of ($1.0M) at the MNR due to higher retirees, and ($0.7M) at B&amp;T mainly due to timing.</t>
  </si>
  <si>
    <t xml:space="preserve">MTA HQ and B&amp;T were favorable by $1.1M and $0.6M, respectively, due to timing. MNR was favorable by $1.0M mainly due to a lower employee claim provision, labor costs, and other employee reimbursements. The LIRR was favorable by $0.9M mainly due to lower Railroad Retirement taxes. These results were partially offset by an unfavorable variance of ($1.5M) at NYCT due to lower capital labor expenses.  </t>
  </si>
  <si>
    <t>FMTAC was favorable by $1.7M due to timing and NYCT was favorable by $0.5M. Other Agency variances were minor.</t>
  </si>
  <si>
    <t>FMTAC and MTA Bus were favorable by $4.7M and $0.5M, respectively, due to timing. NYCT was favorable by $1.0M. Other Agency variances were minor.</t>
  </si>
  <si>
    <t>MTA HQ and B&amp;T were unfavorable by ($3.3M) and ($1.7M), respectively, due to timing. Other Agency variances were minor.</t>
  </si>
  <si>
    <t xml:space="preserve">YTD unfavorable results primarily reflect the continuation of drivers referenced for the month of ($3.1M) at MTA HQ and ($1.0M) at B&amp;T. NYCT was unfavorable by ($0.7M). </t>
  </si>
  <si>
    <t>Timing differences in project completions and assets reaching beneficial use resulted in unfavorable variances of ($4.1M) at MNR, ($2.3M) at the LIRR, and ($1.6M) at B&amp;T, and favorable variances of $5.2M at NYCT and $1.6M at MTA HQ.</t>
  </si>
  <si>
    <t>Timing differences in project completions and assets reaching beneficial use resulted in unfavorable variances of ($8.3M) at MNR, ($4.6M) at the LIRR, and ($3.1M) at B&amp;T, and favorable variances of $10.5M at NYCT, $3.2M at MTA HQ and $1.1M at MTA Bus.</t>
  </si>
  <si>
    <t>Reflects the impact of a Generally Accepted Accounting Principles (GAAP) change in OPEB liability (GASB 75). MTA Bus was favorable by $6.1M.</t>
  </si>
  <si>
    <t>Reflects the impact of a Generally Accepted Accounting Principles (GAAP) change in OPEB liability (GASB 75). MTA Bus was favorable by $12.8M.</t>
  </si>
  <si>
    <t>Reflects Agencies' adjustments to account for net pension liability. MTA Bus was favorable by $4.2M.</t>
  </si>
  <si>
    <t>Reflects Agencies' adjustments to account for net pension liability. MTA Bus was favorable by $8.8M.</t>
  </si>
  <si>
    <t>Favorable variances: $2.4M at NYCT, and $1.3M at both the LIRR, and MNR. Other Agency variances are minor. (See overtime variance analysis charts for more detail.)</t>
  </si>
  <si>
    <t>Favorable variances: $7.0M at NYCT, $2.9M at MNR, and $2.8M at the LIRR. Unfavorable variance: ($0.5M) at MTA HQ. Other Agency variances are minor. (See overtime variance analysis charts for more detail.)</t>
  </si>
  <si>
    <t>Favorable variances: $0.6M at NYCT, and $0.5M at the LIRR. Other Agency variances were minor.</t>
  </si>
  <si>
    <t xml:space="preserve">Favorable variances: $1.2M at the LIRR, $1.1M at MNR, $1.0M at NYCT, and $0.5M at MTA C&amp;D. </t>
  </si>
  <si>
    <t>Favorable variances: $1.2M at NYCT, and $0.5M at the LIRR. Other Agency variances were minor.</t>
  </si>
  <si>
    <t>Favorable variances: $7.6M at NYCT, $1.2M at the LIRR, and $0.9M at MNR.</t>
  </si>
  <si>
    <t>Favorable variance: $0.9M at the LIRR. Agency variances were minor.</t>
  </si>
  <si>
    <t>Traffic volume was higher than projected levels.</t>
  </si>
  <si>
    <t>Vacancies contributed to the favorable outcomes of $14.5M at NYCT, $8.5M at MTA HQ, $6.4M at the LIRR, $1.2M at MTA Bus, $0.9M at B&amp;T. MNR was $3.4M favorable primarily due to savings related to lower engine and crew payments, as well as vacancies.</t>
  </si>
  <si>
    <t>The favorable outcomes of $1.4M at MTA HQ and $1.2M at NYCT were mainly due to the timing of expenses. Other Agency variances were minor.</t>
  </si>
  <si>
    <t>The drivers of the YTD variances for NYCT and MTA HQ are mainly the same as those noted for the month, however, YTD favorable variances are $5.3M and $2.6M, respectively. B&amp;T was $0.9M favorable primarily due to lower than allocated capital reimbursement offsets, and the LIRR was $0.5M favorable due to timing. Partially offsetting these results was an unfavorable variance of ($0.5M) at MTA Bus due to higher-than-anticipated expenses.</t>
  </si>
  <si>
    <t xml:space="preserve">The unfavorable outcome reflects lower project activity with variances of ($3.8M) at NYCT and ($1.4M) at MTA HQ. Favorable variances of $0.8M at the LIRR and $0.5M at MNR were due to the timing of project activity partially offset these outcomes. </t>
  </si>
  <si>
    <t xml:space="preserve">The unfavorable outcome reflects lower project activity with variances of ($14.6M) at NYCT, ($3.2M) at MTA HQ, and ($1.1M) at MNR. Favorable variances of $1.4M at the LIRR and $0.8M at B&amp;T were due to the timing of project activity partially offset these outcomes. </t>
  </si>
  <si>
    <t>MNR was ($5.5M) unfavorable mainly due to higher rates, partially offset by a favorable variance of $0.8M at NYCT. Other Agency variances were minor.</t>
  </si>
  <si>
    <t>MNR was ($4.4M) unfavorable mainly due to higher rates, and NYCT was ($0.7M) unfavorable. Other Agency variances were minor.</t>
  </si>
  <si>
    <t>Higher fuel prices contributed to the unfavorable outcomes of ($1.3M) at NYCT, and ($0.6M) at both MTA Bus and MNR.</t>
  </si>
  <si>
    <t>Higher fuel prices contributed to the unfavorable outcomes of ($1.5M) at NYCT, ($0.6M) at MNR, and ($0.5M) at the LIRR. Other Agency variances were minor.</t>
  </si>
  <si>
    <t>Timing was largely responsible for the favorable variances of $3.3M at FMTAC and $1.5M at MTA Bus. Other Agency variances were minor.</t>
  </si>
  <si>
    <t>Timing was largely responsible for the favorable variances of $5.6M at FMTAC and $3.4M at MTA Bus. The LIRR was $0.5M favorable due to a decrease in reserves. Other Agency variances were minor.</t>
  </si>
  <si>
    <t xml:space="preserve">The drivers of the YTD variances for NYCT, MTA HQ, B&amp;T and MTA Bus are mainly the same as those noted for the month, however, YTD favorable variances are $13.0M, $4.9M, $3.6M, and $2.7M, respectively. MNR was $2.4M favorable due to the timing of expenses for locomotive overhauls, and other miscellaneous maintenance and operating contracts; and the LIRR was $0.6M favorable primarily due to timing of Moynihan Train Hall payments, lower scheduled bussing, the timing of uniforms orders, and lower water expenses.
</t>
  </si>
  <si>
    <t xml:space="preserve">The overall favorable outcome was attributable to lower costs and timing of $2.5M at NYCT  primarily due to the timing of service contract charges, IT, and real estate expenses;  $1.8M at MTA Bus due to interagency charges, bus technology and service contracts; and $0.9M at MNR due to lower consulting and engineering services. Partially offsetting these results was an unfavorable variance of ($1.8M) at MTA HQ mainly due timing of MTA IT-related maintenance, repairs, software, and consulting services, cyber security, and recoveries. </t>
  </si>
  <si>
    <t xml:space="preserve">The favorable outcome of $15.4M at NYCT was mainly due to the timing of material expenses. The favorable outcome of $7.6M at the LIRR was primarily due to the timing of modifications and RCM activity for the revenue fleet and lower miscellaneous inventory adjustments. Favorable results of $5.4M at MNR was primarily due to the timing of rolling stock maintenance, and rolling stock material usage.  The favorable outcome of $1.4M at MTA Bus was due to lower general maintenance material requirements, the timing of radio equipment maintenance/repairs, construction material, and COVID-19 cleaning expenses. </t>
  </si>
  <si>
    <t xml:space="preserve">The drivers of the YTD variances for NYCT, the LIRR, MNR and MTA Bus are mainly the same as those noted for the month, however, YTD favorable variances are $18.8M, $10.5M, $10.1M, and $3.6M, respectively. </t>
  </si>
  <si>
    <t>MNR was $0.7M favorable.</t>
  </si>
  <si>
    <t>Unfavorable variances: ($12.6M) at NYCT, ($7.1M) at MNR, ($4.1M) at MTAC&amp;D, ($3.7M) at MTA HQ and ($0.6) at SIR. Other Agency variances were minor.</t>
  </si>
  <si>
    <t xml:space="preserve">Favorable variances: $4.9M at NYCT, $1.6M at the LIRR, and $0.6M at MTAC&amp;D. Other Agency variances were minor. </t>
  </si>
  <si>
    <t xml:space="preserve">Favorable variances: $21.8M at NYCT, $3.9M at the LIRR, $1.5M at MNR, $1.3M at MTAC&amp;D, and $0.6 at SIR. Other Agency variances were minor. </t>
  </si>
  <si>
    <t xml:space="preserve">Favorable variances: $1.0M at MNR, $0.7M at the LIRR, $0.6M at MTAC&amp;D. Other Agency variances were minor.
</t>
  </si>
  <si>
    <t>Favorable variances: $3.8M at NYCT and $1.4M at MTA HQ. Unfavorable variances: ($0.8M) at the LIRR and ($0.6M) at MNR.</t>
  </si>
  <si>
    <t xml:space="preserve">Favorable variances: $14.6M at NYCT, $3.2M at MTA HQ, and $1.1M at the MNR. Unfavorable variances: ($1.4M) at the LIRR and ($0.8M) at B&amp;T..  </t>
  </si>
  <si>
    <t xml:space="preserve">Favorable variances: $0.6M at MNR, $0.5M at the LIRR, and $0.5M at NYCT. Other Agency variances were minor.
</t>
  </si>
  <si>
    <t xml:space="preserve">Favorable variances: $1.7M at NYCT, $1.3M at MNR, $1.0M at the LIRR, and $0.6M at MTAC&amp;D. Other Agency variances were minor.
</t>
  </si>
  <si>
    <t xml:space="preserve">Favorable variances: $2.5M at MTA HQ, $2.4M at MTAC&amp;D, and $1.7M at MNR. Other Agency variances were minor.
</t>
  </si>
  <si>
    <t xml:space="preserve">Favorable variances: $5.2M at MTAC&amp;D, $3.5M at MNR and $3.2M at MTA HQ. Unfavorable variance: ($0.7M) at NYCT.
</t>
  </si>
  <si>
    <t xml:space="preserve">Debt Service for the month of February was $262.1 million, which was $1.7 million or 0.7% favorable due to timing of debt service deposits and lower than budgeted variable rates. </t>
  </si>
  <si>
    <t xml:space="preserve">Year-to-Date Debt Service was $511.3 million, which was $11.5 million or approximately 2.2% favorable due to timing of debt service deposits and lower than budgeted variable rates. </t>
  </si>
  <si>
    <t>The favorable outcome primarily reflects the reversal of an unfavorable Mobility Tax Revenue accounting adjustment in January, $74.5M at MTA HQ. NYCT was favorable by $3.0M due to higher Paratransit reimbursement. Partially offsetting these results were unfavorable outcomes due to a negative shift in the market value of the invested asset portfolio ($9.3M) at FMTAC; lower GCT retail and advertising revenue ($1.4M) at MNR; and lower Student reimbursements ($1.0M) at MTA Bus.</t>
  </si>
  <si>
    <t xml:space="preserve">The favorable outcomes of $27.0M at NYCT, $9.0M at MTA HQ, $8.1M at MNR, $6.8M at the LIRR, $2.0M at B&amp;T, and $0.9M at MTA Bus were due to the continuation of drivers referenced for the month.  </t>
  </si>
  <si>
    <t>The unfavorable outcome resulted from overruns totaling ($21.0M) at NYCT due to higher vacancy/absentee coverage requirements and adverse weather. These results were partially offset by a favorable variance of $0.5M at B&amp;T due to managerial efficiencies over vacancy/absentee coverage and routine maintenance. (See overtime variance analysis charts for more details.)</t>
  </si>
  <si>
    <t>Unfavorable outcomes resulted from the continuation of drivers referenced for the month ($30.8M) at NYCT, and ($1.0M) at the LIRR due to weather emergencies, programmatic/routine maintenance, and unscheduled maintenance. These results were partially offset by favorable variances of $1.1M at MTA Bus due to lower unscheduled overtime, COVID-19 related cleaning, and programmatic maintenance, and $0.8M at B&amp;T due to managerial efficiencies over vacancy/absentee coverage and routine and unscheduled maintenance. (See overtime variance analysis charts for more details.)</t>
  </si>
  <si>
    <t xml:space="preserve">NYCT was unfavorable by ($7.6M) due to lower capital labor expenses.  The LIRR was unfavorable by ($0.8M) mainly due to higher FELA indemnity reserves and Railroad Unemployment Insurance. These results were partially offset by favorable variances of $2.2M at MTA HQ mainly due to timing, $1.2M at MTA Bus mainly due to lower payroll-related fringe benefits, Worker's Compensation expenses, and Health Benefit Trust, and $1.2M for the same reasons noted in the month.  </t>
  </si>
  <si>
    <t xml:space="preserve">The overall favorable outcome was attributable to timing and lower costs of $9.2M at NYCT largely due to the timing of maintenance service charges and equipment rentals; lower costs of $2.6M at MTA HQ mainly due to the timing of maintenance and repairs (which includes Gowanus High Occupancy Vehicle (HOV)), security, and construction and janitorial services; $1.4M at B&amp;T mainly due to timing for the E-ZPass customer service center and major maintenance and paiting; $1.0M at MTA Bus mainly due to facility maintenance, bus technology, farebox maintenance, Shop Program activities, COVID-related expenses, tires and tubes rentals and vehicle purchases; and $1.0M at MNR due to the timing of miscellaneous maintenance and operating contracts; and $0.8M at the LIRR primarily due to the timing of West Side Yard and Penn Station janitorial expenses, garage maintenance invoices, water expenses, real estate rental costs, and maintenance security systems, and lower scheduled bussing.
</t>
  </si>
  <si>
    <t xml:space="preserve">The overall favorable outcome was attributable to lower costs and timing of $25.8M at MTA HQ  mainly due to the timing and accrual reversals of health monitoring (mainly related to mandated COVID-19 testing), MTA IT (consulting services, data center, data communications, cybersecurity and hardware), and temporary services related to staffing of the COVID-19 hotline; $3.5M at MTA Bus due to interagency charges, bus technology and service contracts; $3.2M at NYCT due to the timing of bond issuance expenses; $1.6M at B&amp;T for bond issuance costs, professional service contracts, and engineering services;  and $1.4M at MNR due to lower consulting and engineering services. </t>
  </si>
  <si>
    <t>Unfavorable variances: ($55.0M) at NYCT, ($17.7M) at MNR, ($8.5M) MTAC&amp;D, ($8.0M) at the LIRR, ($6.3M) at MTA HQ and ($1.1M) at SIR.</t>
  </si>
  <si>
    <t xml:space="preserve">Unfavorable variances: ($3.9M) at the LIRR and ($0.6M) at NYCT. Favorable variance: $3.3M at MNR. </t>
  </si>
  <si>
    <t xml:space="preserve">Favorable variances: $4.2M at MNR and $1.5M at NYCT. Unfavorable variance: ($2.4M) at the LIRR. </t>
  </si>
  <si>
    <t xml:space="preserve">The $61.0M favorable variance mainly reflected favorable results for PBT of $22.1M due to the timing of accruals by MTA Accounting, favorable Urban Tax transactions of $20.4M due to stronger than expected NYC commercial real estate activity, and favorable PMT of $13.9M, Local Operating Assistance-18b of $7.4M and City Subsidy for MTA Bus Company of $6.2M, all due to timing. This was offset by an unfavorable variance for City Subsidy for Staten Island Railway of $3.8M, due to timing. </t>
  </si>
  <si>
    <t>The $23.9M unfavorable variance mainly reflected unfavorable results for Subsidy for MTA Bus of $73.8M due to reimbursement from CRRSAA for COVID-19 related costs - which reduced the MTA Bus deficit - and to unfavorable PBT of $38.8M due to the timing of accruals by MTA Accounting. Also contributing to this variance were unfavorable results for City Subidy for SIR of $13.8M, due to timing, lower FHV transactions of $6.3M, and unfavorable timing-related CDOT transactions of $3.2M. This was offset by favorable receipts for Urban Tax transactions of $69.1M due to stronger than expected NYC commercial real estate activity, favorable MRT receipts of $24.0M due to strong residential mortgage activity in the suburban counties, and favorable PMT of $15.4M due primarily to the timing of booking accriuals by MTA 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</si>
</sst>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7" formatCode="&quot;$&quot;#,##0.000_);\(&quot;$&quot;#,##0.000\)"/>
    <numFmt numFmtId="168" formatCode="0.0"/>
    <numFmt numFmtId="169" formatCode="0.0%;\(0.0%\)"/>
    <numFmt numFmtId="170" formatCode="_([$€-2]* #,##0.00_);_([$€-2]* \(#,##0.00\);_([$€-2]* &quot;-&quot;??_)"/>
    <numFmt numFmtId="171" formatCode=";;"/>
  </numFmts>
  <fonts count="12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0" fontId="16" fillId="0" borderId="0" applyFont="0" applyFill="0" applyBorder="0" applyAlignment="0" applyProtection="0"/>
    <xf numFmtId="171" fontId="17" fillId="0" borderId="0">
      <protection locked="0"/>
    </xf>
    <xf numFmtId="171" fontId="17" fillId="0" borderId="0">
      <protection locked="0"/>
    </xf>
    <xf numFmtId="171" fontId="18" fillId="0" borderId="0">
      <protection locked="0"/>
    </xf>
    <xf numFmtId="171" fontId="17" fillId="0" borderId="0">
      <protection locked="0"/>
    </xf>
    <xf numFmtId="171" fontId="17" fillId="0" borderId="0">
      <protection locked="0"/>
    </xf>
    <xf numFmtId="171" fontId="17" fillId="0" borderId="0">
      <protection locked="0"/>
    </xf>
    <xf numFmtId="171"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6" applyNumberFormat="0" applyAlignment="0" applyProtection="0"/>
    <xf numFmtId="0" fontId="69"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8" applyNumberFormat="0" applyFill="0" applyAlignment="0" applyProtection="0"/>
    <xf numFmtId="0" fontId="73" fillId="0" borderId="19" applyNumberFormat="0" applyFill="0" applyAlignment="0" applyProtection="0"/>
    <xf numFmtId="0" fontId="74" fillId="0" borderId="20" applyNumberFormat="0" applyFill="0" applyAlignment="0" applyProtection="0"/>
    <xf numFmtId="0" fontId="74" fillId="0" borderId="0" applyNumberFormat="0" applyFill="0" applyBorder="0" applyAlignment="0" applyProtection="0"/>
    <xf numFmtId="0" fontId="75" fillId="42" borderId="16" applyNumberFormat="0" applyAlignment="0" applyProtection="0"/>
    <xf numFmtId="0" fontId="76" fillId="0" borderId="21"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8" fillId="55" borderId="23"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4"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0" applyNumberFormat="0" applyAlignment="0" applyProtection="0"/>
    <xf numFmtId="0" fontId="92"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0"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7" applyNumberFormat="0" applyFill="0" applyAlignment="0" applyProtection="0"/>
    <xf numFmtId="0" fontId="83" fillId="0" borderId="8" applyNumberFormat="0" applyFill="0" applyAlignment="0" applyProtection="0"/>
    <xf numFmtId="0" fontId="84" fillId="0" borderId="9" applyNumberFormat="0" applyFill="0" applyAlignment="0" applyProtection="0"/>
    <xf numFmtId="0" fontId="84" fillId="0" borderId="0" applyNumberFormat="0" applyFill="0" applyBorder="0" applyAlignment="0" applyProtection="0"/>
    <xf numFmtId="0" fontId="88" fillId="9" borderId="10" applyNumberFormat="0" applyAlignment="0" applyProtection="0"/>
    <xf numFmtId="0" fontId="91" fillId="0" borderId="12" applyNumberFormat="0" applyFill="0" applyAlignment="0" applyProtection="0"/>
    <xf numFmtId="0" fontId="87" fillId="8" borderId="0" applyNumberFormat="0" applyBorder="0" applyAlignment="0" applyProtection="0"/>
    <xf numFmtId="0" fontId="97" fillId="0" borderId="0"/>
    <xf numFmtId="0" fontId="1" fillId="12" borderId="14" applyNumberFormat="0" applyFont="0" applyAlignment="0" applyProtection="0"/>
    <xf numFmtId="0" fontId="89"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5" fillId="0" borderId="15"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0" applyNumberFormat="0" applyAlignment="0" applyProtection="0"/>
    <xf numFmtId="0" fontId="68" fillId="55" borderId="16" applyNumberFormat="0" applyAlignment="0" applyProtection="0"/>
    <xf numFmtId="0" fontId="92" fillId="11" borderId="13" applyNumberFormat="0" applyAlignment="0" applyProtection="0"/>
    <xf numFmtId="0" fontId="69"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7" applyNumberFormat="0" applyFill="0" applyAlignment="0" applyProtection="0"/>
    <xf numFmtId="0" fontId="72" fillId="0" borderId="18" applyNumberFormat="0" applyFill="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0" applyNumberFormat="0" applyAlignment="0" applyProtection="0"/>
    <xf numFmtId="0" fontId="75" fillId="42" borderId="16" applyNumberFormat="0" applyAlignment="0" applyProtection="0"/>
    <xf numFmtId="0" fontId="91" fillId="0" borderId="12" applyNumberFormat="0" applyFill="0" applyAlignment="0" applyProtection="0"/>
    <xf numFmtId="0" fontId="76" fillId="0" borderId="21"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89" fillId="10" borderId="11" applyNumberFormat="0" applyAlignment="0" applyProtection="0"/>
    <xf numFmtId="0" fontId="78" fillId="55" borderId="23"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5" applyNumberFormat="0" applyFill="0" applyAlignment="0" applyProtection="0"/>
    <xf numFmtId="0" fontId="80" fillId="0" borderId="24"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6" applyNumberFormat="0" applyAlignment="0" applyProtection="0"/>
    <xf numFmtId="0" fontId="109" fillId="56" borderId="17"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0"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9" borderId="0" applyNumberFormat="0" applyBorder="0" applyAlignment="0" applyProtection="0"/>
    <xf numFmtId="0" fontId="112" fillId="42" borderId="16" applyNumberFormat="0" applyAlignment="0" applyProtection="0"/>
    <xf numFmtId="0" fontId="113" fillId="0" borderId="21"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2" applyNumberFormat="0" applyFont="0" applyAlignment="0" applyProtection="0"/>
    <xf numFmtId="0" fontId="115" fillId="55" borderId="23"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4"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6" applyNumberFormat="0" applyFont="0" applyAlignment="0" applyProtection="0"/>
    <xf numFmtId="0" fontId="120" fillId="0" borderId="0" applyProtection="0"/>
    <xf numFmtId="0" fontId="3" fillId="58" borderId="26" applyNumberFormat="0" applyFont="0" applyAlignment="0" applyProtection="0"/>
    <xf numFmtId="0" fontId="68" fillId="55" borderId="25" applyNumberFormat="0" applyAlignment="0" applyProtection="0"/>
    <xf numFmtId="0" fontId="80" fillId="0" borderId="28" applyNumberFormat="0" applyFill="0" applyAlignment="0" applyProtection="0"/>
    <xf numFmtId="0" fontId="75" fillId="42" borderId="25" applyNumberFormat="0" applyAlignment="0" applyProtection="0"/>
    <xf numFmtId="0" fontId="3" fillId="58" borderId="26" applyNumberFormat="0" applyFont="0" applyAlignment="0" applyProtection="0"/>
    <xf numFmtId="0" fontId="80" fillId="0" borderId="28" applyNumberFormat="0" applyFill="0" applyAlignment="0" applyProtection="0"/>
    <xf numFmtId="0" fontId="75" fillId="42" borderId="25" applyNumberFormat="0" applyAlignment="0" applyProtection="0"/>
    <xf numFmtId="0" fontId="78" fillId="55" borderId="27" applyNumberFormat="0" applyAlignment="0" applyProtection="0"/>
    <xf numFmtId="0" fontId="78" fillId="55" borderId="27" applyNumberFormat="0" applyAlignment="0" applyProtection="0"/>
    <xf numFmtId="0" fontId="68"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cellStyleXfs>
  <cellXfs count="53">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4" borderId="0" xfId="200" applyNumberFormat="1" applyFont="1" applyFill="1"/>
    <xf numFmtId="0" fontId="12" fillId="4" borderId="0" xfId="16" applyFont="1" applyFill="1"/>
    <xf numFmtId="0" fontId="12" fillId="4" borderId="0" xfId="200" applyFont="1" applyFill="1"/>
    <xf numFmtId="0" fontId="3" fillId="4" borderId="2" xfId="200" applyFill="1" applyBorder="1"/>
    <xf numFmtId="0" fontId="3" fillId="4" borderId="0" xfId="200" applyFill="1" applyBorder="1"/>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0" fontId="12" fillId="0" borderId="0" xfId="200" applyNumberFormat="1" applyFont="1" applyFill="1" applyBorder="1" applyAlignment="1" applyProtection="1">
      <alignment vertical="top" wrapText="1"/>
      <protection locked="0"/>
    </xf>
    <xf numFmtId="0" fontId="12" fillId="0" borderId="0" xfId="16" applyFont="1" applyFill="1"/>
    <xf numFmtId="0" fontId="12" fillId="0" borderId="0" xfId="200" applyFont="1" applyFill="1"/>
    <xf numFmtId="0" fontId="12" fillId="0" borderId="0" xfId="16" applyFont="1" applyFill="1" applyBorder="1"/>
    <xf numFmtId="0" fontId="12" fillId="0" borderId="0" xfId="200" applyFont="1" applyAlignment="1">
      <alignment vertical="top" wrapText="1"/>
    </xf>
    <xf numFmtId="0" fontId="12" fillId="0" borderId="0" xfId="200" applyFont="1" applyAlignment="1">
      <alignment horizontal="center" vertical="top"/>
    </xf>
    <xf numFmtId="0" fontId="12" fillId="0" borderId="2" xfId="200" applyNumberFormat="1" applyFont="1" applyFill="1" applyBorder="1" applyAlignment="1">
      <alignment horizontal="justify" vertical="top" wrapText="1"/>
    </xf>
    <xf numFmtId="0" fontId="11" fillId="0" borderId="0" xfId="200" applyNumberFormat="1" applyFont="1" applyFill="1" applyBorder="1" applyAlignment="1">
      <alignment horizontal="left"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0" fontId="12" fillId="0" borderId="0" xfId="200" applyNumberFormat="1" applyFont="1" applyFill="1" applyBorder="1" applyAlignment="1">
      <alignment horizontal="center"/>
    </xf>
    <xf numFmtId="165"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NumberFormat="1" applyFont="1" applyFill="1" applyBorder="1"/>
    <xf numFmtId="0" fontId="12" fillId="4" borderId="0" xfId="200" applyNumberFormat="1" applyFont="1" applyFill="1" applyBorder="1" applyAlignment="1">
      <alignment vertical="top" wrapText="1"/>
    </xf>
    <xf numFmtId="0" fontId="3" fillId="0" borderId="2" xfId="200" applyFill="1" applyBorder="1"/>
    <xf numFmtId="0" fontId="3" fillId="0" borderId="0" xfId="200" applyFill="1" applyBorder="1"/>
    <xf numFmtId="165" fontId="12" fillId="0" borderId="0" xfId="2"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0" fontId="12" fillId="0" borderId="0" xfId="200" applyNumberFormat="1" applyFont="1" applyFill="1" applyBorder="1" applyAlignment="1">
      <alignment horizontal="justify" vertical="top" wrapText="1"/>
    </xf>
    <xf numFmtId="0" fontId="12" fillId="0" borderId="0" xfId="200" applyFont="1" applyAlignment="1">
      <alignment horizontal="justify" vertical="top" wrapText="1"/>
    </xf>
    <xf numFmtId="0" fontId="12" fillId="0" borderId="0" xfId="200" applyFont="1" applyFill="1" applyAlignment="1">
      <alignment horizontal="justify" vertical="top" wrapText="1"/>
    </xf>
    <xf numFmtId="165" fontId="12" fillId="0" borderId="0" xfId="2" quotePrefix="1" applyNumberFormat="1" applyFont="1" applyFill="1" applyBorder="1" applyAlignment="1" applyProtection="1">
      <alignment horizontal="right" vertical="top" wrapText="1"/>
    </xf>
    <xf numFmtId="165" fontId="12" fillId="0" borderId="0" xfId="2" applyNumberFormat="1" applyFont="1" applyFill="1" applyBorder="1" applyAlignment="1" applyProtection="1">
      <alignment horizontal="left" vertical="top" wrapText="1"/>
    </xf>
    <xf numFmtId="0" fontId="12" fillId="0" borderId="0" xfId="200" applyFont="1"/>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1"/>
  <sheetViews>
    <sheetView tabSelected="1" view="pageBreakPreview" topLeftCell="B1" zoomScale="90" zoomScaleNormal="85" zoomScaleSheetLayoutView="90" workbookViewId="0">
      <selection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39" width="9.140625" style="6"/>
    <col min="40" max="16384" width="9.140625" style="5"/>
  </cols>
  <sheetData>
    <row r="1" spans="2:30" s="1" customFormat="1" ht="18">
      <c r="B1" s="46" t="s">
        <v>0</v>
      </c>
      <c r="C1" s="46"/>
      <c r="D1" s="46"/>
      <c r="E1" s="46"/>
      <c r="F1" s="46"/>
      <c r="G1" s="46"/>
      <c r="H1" s="46"/>
      <c r="I1" s="46"/>
      <c r="J1" s="46"/>
      <c r="K1" s="46"/>
      <c r="L1" s="46"/>
    </row>
    <row r="2" spans="2:30" s="1" customFormat="1" ht="18.75" customHeight="1">
      <c r="B2" s="46" t="s">
        <v>48</v>
      </c>
      <c r="C2" s="46"/>
      <c r="D2" s="46"/>
      <c r="E2" s="46"/>
      <c r="F2" s="46"/>
      <c r="G2" s="46"/>
      <c r="H2" s="46"/>
      <c r="I2" s="46"/>
      <c r="J2" s="46"/>
      <c r="K2" s="46"/>
      <c r="L2" s="46"/>
      <c r="M2" s="2"/>
      <c r="N2" s="2"/>
      <c r="O2" s="2"/>
      <c r="P2" s="2"/>
      <c r="Q2" s="2"/>
    </row>
    <row r="3" spans="2:30" s="1" customFormat="1" ht="18.75" customHeight="1">
      <c r="B3" s="46" t="s">
        <v>49</v>
      </c>
      <c r="C3" s="46"/>
      <c r="D3" s="46"/>
      <c r="E3" s="46"/>
      <c r="F3" s="46"/>
      <c r="G3" s="46"/>
      <c r="H3" s="46"/>
      <c r="I3" s="46"/>
      <c r="J3" s="46"/>
      <c r="K3" s="46"/>
      <c r="L3" s="46"/>
    </row>
    <row r="4" spans="2:30" s="1" customFormat="1" ht="18.75" customHeight="1">
      <c r="B4" s="47" t="str">
        <f>G7&amp;" 2022"</f>
        <v>FEBRUARY 2022</v>
      </c>
      <c r="C4" s="47"/>
      <c r="D4" s="47"/>
      <c r="E4" s="47"/>
      <c r="F4" s="47"/>
      <c r="G4" s="47"/>
      <c r="H4" s="47"/>
      <c r="I4" s="47"/>
      <c r="J4" s="47"/>
      <c r="K4" s="47"/>
      <c r="L4" s="47"/>
    </row>
    <row r="5" spans="2:30" s="3" customFormat="1" ht="18" customHeight="1">
      <c r="B5" s="52" t="s">
        <v>1</v>
      </c>
      <c r="C5" s="52"/>
      <c r="D5" s="52"/>
      <c r="E5" s="52"/>
      <c r="F5" s="52"/>
      <c r="G5" s="52"/>
      <c r="H5" s="52"/>
      <c r="I5" s="52"/>
      <c r="J5" s="52"/>
      <c r="K5" s="52"/>
      <c r="L5" s="52"/>
    </row>
    <row r="6" spans="2:30" s="3" customFormat="1" ht="15">
      <c r="B6" s="8"/>
      <c r="C6" s="8"/>
      <c r="D6" s="8"/>
      <c r="E6" s="8"/>
      <c r="F6" s="8"/>
      <c r="G6" s="8"/>
      <c r="H6" s="8"/>
      <c r="I6" s="8"/>
      <c r="J6" s="8"/>
      <c r="K6" s="8"/>
      <c r="L6" s="8"/>
    </row>
    <row r="7" spans="2:30" s="3" customFormat="1" ht="22.5" customHeight="1">
      <c r="B7" s="8"/>
      <c r="C7" s="8"/>
      <c r="E7" s="9"/>
      <c r="F7" s="9"/>
      <c r="G7" s="10" t="s">
        <v>52</v>
      </c>
      <c r="H7" s="8"/>
      <c r="J7" s="9"/>
      <c r="K7" s="9"/>
      <c r="L7" s="10" t="str">
        <f>B4&amp;" YEAR-TO-DATE"</f>
        <v>FEBRUARY 2022 YEAR-TO-DATE</v>
      </c>
    </row>
    <row r="8" spans="2:30" s="3" customFormat="1" ht="46.5" customHeight="1">
      <c r="B8" s="8"/>
      <c r="C8" s="8"/>
      <c r="G8" s="8"/>
      <c r="H8" s="8"/>
      <c r="K8" s="30"/>
      <c r="L8" s="8"/>
    </row>
    <row r="9" spans="2:30" s="3" customFormat="1" ht="15">
      <c r="B9" s="48" t="s">
        <v>18</v>
      </c>
      <c r="C9" s="30" t="s">
        <v>10</v>
      </c>
      <c r="D9" s="50" t="s">
        <v>28</v>
      </c>
      <c r="E9" s="50"/>
      <c r="F9" s="30"/>
      <c r="G9" s="8"/>
      <c r="H9" s="8"/>
      <c r="I9" s="50" t="s">
        <v>28</v>
      </c>
      <c r="J9" s="50"/>
      <c r="K9" s="30"/>
      <c r="L9" s="8"/>
    </row>
    <row r="10" spans="2:30" s="3" customFormat="1" ht="17.25" customHeight="1">
      <c r="B10" s="49"/>
      <c r="C10" s="11" t="s">
        <v>11</v>
      </c>
      <c r="D10" s="51" t="s">
        <v>29</v>
      </c>
      <c r="E10" s="51"/>
      <c r="F10" s="30"/>
      <c r="G10" s="11" t="s">
        <v>12</v>
      </c>
      <c r="H10" s="8"/>
      <c r="I10" s="51" t="s">
        <v>29</v>
      </c>
      <c r="J10" s="51"/>
      <c r="K10" s="30"/>
      <c r="L10" s="11" t="s">
        <v>12</v>
      </c>
    </row>
    <row r="11" spans="2:30" s="3" customFormat="1" ht="38.25" customHeight="1">
      <c r="B11" s="8"/>
      <c r="C11" s="8"/>
      <c r="D11" s="12" t="s">
        <v>13</v>
      </c>
      <c r="E11" s="12" t="s">
        <v>14</v>
      </c>
      <c r="F11" s="11"/>
      <c r="G11" s="8"/>
      <c r="H11" s="8"/>
      <c r="I11" s="12" t="s">
        <v>13</v>
      </c>
      <c r="J11" s="12" t="s">
        <v>14</v>
      </c>
      <c r="K11" s="8"/>
      <c r="L11" s="8"/>
    </row>
    <row r="12" spans="2:30" s="3" customFormat="1" ht="80.25" customHeight="1">
      <c r="B12" s="18" t="s">
        <v>30</v>
      </c>
      <c r="C12" s="19" t="s">
        <v>15</v>
      </c>
      <c r="D12" s="37">
        <v>-56.3</v>
      </c>
      <c r="E12" s="37">
        <v>-17.5</v>
      </c>
      <c r="F12" s="38"/>
      <c r="G12" s="39" t="s">
        <v>53</v>
      </c>
      <c r="H12" s="8"/>
      <c r="I12" s="37">
        <v>-152.80000000000001</v>
      </c>
      <c r="J12" s="37">
        <v>-23.3</v>
      </c>
      <c r="K12" s="38"/>
      <c r="L12" s="39" t="s">
        <v>54</v>
      </c>
    </row>
    <row r="13" spans="2:30" s="13" customFormat="1" ht="45" customHeight="1">
      <c r="B13" s="24" t="s">
        <v>31</v>
      </c>
      <c r="C13" s="25" t="s">
        <v>15</v>
      </c>
      <c r="D13" s="37">
        <v>9.6999999999999993</v>
      </c>
      <c r="E13" s="37">
        <v>6.2</v>
      </c>
      <c r="F13" s="40"/>
      <c r="G13" s="40" t="s">
        <v>78</v>
      </c>
      <c r="H13" s="40"/>
      <c r="I13" s="37">
        <v>5.9</v>
      </c>
      <c r="J13" s="37">
        <v>1.8</v>
      </c>
      <c r="K13" s="40"/>
      <c r="L13" s="40" t="s">
        <v>78</v>
      </c>
      <c r="M13" s="3"/>
      <c r="N13" s="3"/>
      <c r="O13" s="3"/>
      <c r="P13" s="3"/>
      <c r="Q13" s="3"/>
      <c r="R13" s="3"/>
      <c r="S13" s="3"/>
      <c r="T13" s="3"/>
      <c r="U13" s="3"/>
      <c r="V13" s="3"/>
      <c r="W13" s="3"/>
      <c r="X13" s="3"/>
      <c r="Y13" s="3"/>
      <c r="Z13" s="3"/>
      <c r="AA13" s="3"/>
      <c r="AB13" s="3"/>
      <c r="AC13" s="3"/>
      <c r="AD13" s="3"/>
    </row>
    <row r="14" spans="2:30" s="3" customFormat="1" ht="150" customHeight="1">
      <c r="B14" s="18" t="s">
        <v>32</v>
      </c>
      <c r="C14" s="19" t="s">
        <v>15</v>
      </c>
      <c r="D14" s="37">
        <v>65.900000000000006</v>
      </c>
      <c r="E14" s="37" t="s">
        <v>19</v>
      </c>
      <c r="F14" s="39"/>
      <c r="G14" s="39" t="s">
        <v>107</v>
      </c>
      <c r="H14" s="39"/>
      <c r="I14" s="37">
        <v>-26.8</v>
      </c>
      <c r="J14" s="37">
        <v>-25</v>
      </c>
      <c r="K14" s="39"/>
      <c r="L14" s="39" t="s">
        <v>55</v>
      </c>
    </row>
    <row r="15" spans="2:30" s="3" customFormat="1" ht="88.5" customHeight="1">
      <c r="B15" s="24" t="s">
        <v>34</v>
      </c>
      <c r="C15" s="25" t="s">
        <v>15</v>
      </c>
      <c r="D15" s="37">
        <v>34.9</v>
      </c>
      <c r="E15" s="37">
        <v>8.1</v>
      </c>
      <c r="F15" s="40"/>
      <c r="G15" s="40" t="s">
        <v>79</v>
      </c>
      <c r="H15" s="40"/>
      <c r="I15" s="37">
        <v>53.6</v>
      </c>
      <c r="J15" s="37">
        <v>5.9</v>
      </c>
      <c r="K15" s="40"/>
      <c r="L15" s="40" t="s">
        <v>108</v>
      </c>
    </row>
    <row r="16" spans="2:30" s="3" customFormat="1" ht="172.5" customHeight="1">
      <c r="B16" s="18" t="s">
        <v>35</v>
      </c>
      <c r="C16" s="19" t="s">
        <v>15</v>
      </c>
      <c r="D16" s="37">
        <v>-20.8</v>
      </c>
      <c r="E16" s="37">
        <v>-28.8</v>
      </c>
      <c r="F16" s="39"/>
      <c r="G16" s="39" t="s">
        <v>109</v>
      </c>
      <c r="H16" s="39"/>
      <c r="I16" s="37">
        <v>-29.5</v>
      </c>
      <c r="J16" s="37">
        <v>-19.899999999999999</v>
      </c>
      <c r="K16" s="39"/>
      <c r="L16" s="39" t="s">
        <v>110</v>
      </c>
    </row>
    <row r="17" spans="2:30" s="3" customFormat="1" ht="110.25" customHeight="1">
      <c r="B17" s="18" t="s">
        <v>36</v>
      </c>
      <c r="C17" s="19" t="s">
        <v>15</v>
      </c>
      <c r="D17" s="37">
        <v>24.4</v>
      </c>
      <c r="E17" s="37">
        <v>19.100000000000001</v>
      </c>
      <c r="F17" s="39"/>
      <c r="G17" s="39" t="s">
        <v>56</v>
      </c>
      <c r="H17" s="39"/>
      <c r="I17" s="37">
        <v>21.7</v>
      </c>
      <c r="J17" s="37">
        <v>8.4</v>
      </c>
      <c r="K17" s="39"/>
      <c r="L17" s="39" t="s">
        <v>57</v>
      </c>
    </row>
    <row r="18" spans="2:30" s="3" customFormat="1" ht="96" customHeight="1">
      <c r="B18" s="18" t="s">
        <v>40</v>
      </c>
      <c r="C18" s="19" t="s">
        <v>15</v>
      </c>
      <c r="D18" s="37">
        <v>44.1</v>
      </c>
      <c r="E18" s="37">
        <v>71</v>
      </c>
      <c r="F18" s="39"/>
      <c r="G18" s="39" t="s">
        <v>58</v>
      </c>
      <c r="H18" s="39"/>
      <c r="I18" s="37">
        <v>35</v>
      </c>
      <c r="J18" s="37">
        <v>28.1</v>
      </c>
      <c r="K18" s="39"/>
      <c r="L18" s="39" t="s">
        <v>59</v>
      </c>
    </row>
    <row r="19" spans="2:30" s="14" customFormat="1" ht="142.5" customHeight="1">
      <c r="B19" s="24" t="s">
        <v>2</v>
      </c>
      <c r="C19" s="25" t="s">
        <v>15</v>
      </c>
      <c r="D19" s="37">
        <v>3.4</v>
      </c>
      <c r="E19" s="37">
        <v>3.1</v>
      </c>
      <c r="F19" s="40"/>
      <c r="G19" s="40" t="s">
        <v>80</v>
      </c>
      <c r="H19" s="40"/>
      <c r="I19" s="37">
        <v>9.3000000000000007</v>
      </c>
      <c r="J19" s="37">
        <v>4.0999999999999996</v>
      </c>
      <c r="K19" s="40"/>
      <c r="L19" s="40" t="s">
        <v>81</v>
      </c>
      <c r="M19" s="21"/>
      <c r="N19" s="21"/>
      <c r="O19" s="21"/>
      <c r="P19" s="21"/>
      <c r="Q19" s="21"/>
      <c r="R19" s="21"/>
      <c r="S19" s="21"/>
      <c r="T19" s="21"/>
      <c r="U19" s="21"/>
      <c r="V19" s="21"/>
      <c r="W19" s="21"/>
      <c r="X19" s="21"/>
      <c r="Y19" s="21"/>
      <c r="Z19" s="21"/>
      <c r="AA19" s="21"/>
      <c r="AB19" s="21"/>
      <c r="AC19" s="21"/>
      <c r="AD19" s="21"/>
    </row>
    <row r="20" spans="2:30" s="3" customFormat="1" ht="135" customHeight="1">
      <c r="B20" s="18" t="s">
        <v>3</v>
      </c>
      <c r="C20" s="19" t="s">
        <v>15</v>
      </c>
      <c r="D20" s="37">
        <v>2.2000000000000002</v>
      </c>
      <c r="E20" s="37">
        <v>2.7</v>
      </c>
      <c r="F20" s="39"/>
      <c r="G20" s="39" t="s">
        <v>60</v>
      </c>
      <c r="H20" s="39"/>
      <c r="I20" s="37">
        <v>-3.5</v>
      </c>
      <c r="J20" s="37">
        <v>-2.1</v>
      </c>
      <c r="K20" s="39"/>
      <c r="L20" s="39" t="s">
        <v>111</v>
      </c>
    </row>
    <row r="21" spans="2:30" s="6" customFormat="1" ht="94.5" customHeight="1">
      <c r="B21" s="24" t="s">
        <v>4</v>
      </c>
      <c r="C21" s="25" t="s">
        <v>15</v>
      </c>
      <c r="D21" s="37">
        <v>-3.1</v>
      </c>
      <c r="E21" s="37">
        <v>-10.5</v>
      </c>
      <c r="F21" s="40"/>
      <c r="G21" s="40" t="s">
        <v>82</v>
      </c>
      <c r="H21" s="40"/>
      <c r="I21" s="37">
        <v>-16.5</v>
      </c>
      <c r="J21" s="37">
        <v>-27</v>
      </c>
      <c r="K21" s="40"/>
      <c r="L21" s="40" t="s">
        <v>83</v>
      </c>
    </row>
    <row r="22" spans="2:30" s="6" customFormat="1" ht="67.5" customHeight="1">
      <c r="B22" s="24" t="s">
        <v>38</v>
      </c>
      <c r="C22" s="25" t="s">
        <v>15</v>
      </c>
      <c r="D22" s="37">
        <v>-4.9000000000000004</v>
      </c>
      <c r="E22" s="37">
        <v>-11.3</v>
      </c>
      <c r="F22" s="40"/>
      <c r="G22" s="40" t="s">
        <v>84</v>
      </c>
      <c r="H22" s="40"/>
      <c r="I22" s="37">
        <v>-5.3</v>
      </c>
      <c r="J22" s="37">
        <v>-6.1</v>
      </c>
      <c r="K22" s="40"/>
      <c r="L22" s="40" t="s">
        <v>85</v>
      </c>
    </row>
    <row r="23" spans="2:30" s="4" customFormat="1" ht="71.25" customHeight="1">
      <c r="B23" s="24" t="s">
        <v>6</v>
      </c>
      <c r="C23" s="25" t="s">
        <v>15</v>
      </c>
      <c r="D23" s="37">
        <v>-2.5</v>
      </c>
      <c r="E23" s="37">
        <v>-15.2</v>
      </c>
      <c r="F23" s="40"/>
      <c r="G23" s="40" t="s">
        <v>86</v>
      </c>
      <c r="H23" s="40"/>
      <c r="I23" s="37">
        <v>-2.4</v>
      </c>
      <c r="J23" s="37">
        <v>-7.4</v>
      </c>
      <c r="K23" s="40"/>
      <c r="L23" s="40" t="s">
        <v>87</v>
      </c>
      <c r="M23" s="6"/>
      <c r="N23" s="6"/>
      <c r="O23" s="6"/>
      <c r="P23" s="6"/>
      <c r="Q23" s="6"/>
      <c r="R23" s="6"/>
      <c r="S23" s="6"/>
      <c r="T23" s="6"/>
      <c r="U23" s="6"/>
      <c r="V23" s="6"/>
      <c r="W23" s="6"/>
      <c r="X23" s="6"/>
      <c r="Y23" s="6"/>
      <c r="Z23" s="6"/>
      <c r="AA23" s="6"/>
      <c r="AB23" s="6"/>
      <c r="AC23" s="6"/>
      <c r="AD23" s="6"/>
    </row>
    <row r="24" spans="2:30" s="6" customFormat="1" ht="68.25" customHeight="1">
      <c r="B24" s="18" t="s">
        <v>5</v>
      </c>
      <c r="C24" s="19" t="s">
        <v>15</v>
      </c>
      <c r="D24" s="37">
        <v>2.2999999999999998</v>
      </c>
      <c r="E24" s="37">
        <v>61.8</v>
      </c>
      <c r="F24" s="39"/>
      <c r="G24" s="39" t="s">
        <v>61</v>
      </c>
      <c r="H24" s="39"/>
      <c r="I24" s="37">
        <v>6.2</v>
      </c>
      <c r="J24" s="37">
        <v>82.5</v>
      </c>
      <c r="K24" s="39"/>
      <c r="L24" s="39" t="s">
        <v>62</v>
      </c>
    </row>
    <row r="25" spans="2:30" s="14" customFormat="1" ht="80.25" customHeight="1">
      <c r="B25" s="24" t="s">
        <v>20</v>
      </c>
      <c r="C25" s="25" t="s">
        <v>15</v>
      </c>
      <c r="D25" s="37">
        <v>5.3</v>
      </c>
      <c r="E25" s="37">
        <v>15.2</v>
      </c>
      <c r="F25" s="40"/>
      <c r="G25" s="40" t="s">
        <v>88</v>
      </c>
      <c r="H25" s="40"/>
      <c r="I25" s="37">
        <v>9.8000000000000007</v>
      </c>
      <c r="J25" s="37">
        <v>14</v>
      </c>
      <c r="K25" s="40"/>
      <c r="L25" s="40" t="s">
        <v>89</v>
      </c>
      <c r="M25" s="21"/>
      <c r="N25" s="21"/>
      <c r="O25" s="21"/>
      <c r="P25" s="21"/>
      <c r="Q25" s="21"/>
      <c r="R25" s="21"/>
      <c r="S25" s="21"/>
      <c r="T25" s="21"/>
      <c r="U25" s="21"/>
      <c r="V25" s="21"/>
      <c r="W25" s="21"/>
      <c r="X25" s="21"/>
      <c r="Y25" s="21"/>
      <c r="Z25" s="21"/>
      <c r="AA25" s="21"/>
      <c r="AB25" s="21"/>
      <c r="AC25" s="21"/>
      <c r="AD25" s="21"/>
    </row>
    <row r="26" spans="2:30" s="6" customFormat="1" ht="45.75" customHeight="1">
      <c r="B26" s="24" t="s">
        <v>22</v>
      </c>
      <c r="C26" s="25" t="s">
        <v>15</v>
      </c>
      <c r="D26" s="37">
        <v>4.5</v>
      </c>
      <c r="E26" s="37">
        <v>14.1</v>
      </c>
      <c r="F26" s="40"/>
      <c r="G26" s="40" t="s">
        <v>51</v>
      </c>
      <c r="H26" s="40"/>
      <c r="I26" s="37">
        <v>10.199999999999999</v>
      </c>
      <c r="J26" s="37">
        <v>15.9</v>
      </c>
      <c r="K26" s="40"/>
      <c r="L26" s="40" t="s">
        <v>51</v>
      </c>
    </row>
    <row r="27" spans="2:30" s="4" customFormat="1" ht="261.75" customHeight="1">
      <c r="B27" s="24" t="s">
        <v>23</v>
      </c>
      <c r="C27" s="25" t="s">
        <v>15</v>
      </c>
      <c r="D27" s="37">
        <v>16.3</v>
      </c>
      <c r="E27" s="37">
        <v>24.9</v>
      </c>
      <c r="F27" s="40"/>
      <c r="G27" s="40" t="s">
        <v>112</v>
      </c>
      <c r="H27" s="40"/>
      <c r="I27" s="37">
        <v>27.5</v>
      </c>
      <c r="J27" s="37">
        <v>21.3</v>
      </c>
      <c r="K27" s="40"/>
      <c r="L27" s="40" t="s">
        <v>90</v>
      </c>
      <c r="M27" s="6"/>
      <c r="N27" s="6"/>
      <c r="O27" s="6"/>
      <c r="P27" s="6"/>
      <c r="Q27" s="6"/>
      <c r="R27" s="6"/>
      <c r="S27" s="6"/>
      <c r="T27" s="6"/>
      <c r="U27" s="6"/>
      <c r="V27" s="6"/>
      <c r="W27" s="6"/>
      <c r="X27" s="6"/>
      <c r="Y27" s="6"/>
      <c r="Z27" s="6"/>
      <c r="AA27" s="6"/>
      <c r="AB27" s="6"/>
      <c r="AC27" s="6"/>
      <c r="AD27" s="6"/>
    </row>
    <row r="28" spans="2:30" s="4" customFormat="1" ht="207.75" customHeight="1">
      <c r="B28" s="24" t="s">
        <v>24</v>
      </c>
      <c r="C28" s="25" t="s">
        <v>15</v>
      </c>
      <c r="D28" s="37">
        <v>3.4</v>
      </c>
      <c r="E28" s="37">
        <v>5.8</v>
      </c>
      <c r="F28" s="40"/>
      <c r="G28" s="40" t="s">
        <v>91</v>
      </c>
      <c r="H28" s="40"/>
      <c r="I28" s="37">
        <v>35.200000000000003</v>
      </c>
      <c r="J28" s="37">
        <v>28.9</v>
      </c>
      <c r="K28" s="40"/>
      <c r="L28" s="40" t="s">
        <v>113</v>
      </c>
      <c r="M28" s="6"/>
      <c r="N28" s="6"/>
      <c r="O28" s="6"/>
      <c r="P28" s="6"/>
      <c r="Q28" s="6"/>
      <c r="R28" s="6"/>
      <c r="S28" s="6"/>
      <c r="T28" s="6"/>
      <c r="U28" s="6"/>
      <c r="V28" s="6"/>
      <c r="W28" s="6"/>
      <c r="X28" s="6"/>
      <c r="Y28" s="6"/>
      <c r="Z28" s="6"/>
      <c r="AA28" s="6"/>
      <c r="AB28" s="6"/>
      <c r="AC28" s="6"/>
      <c r="AD28" s="6"/>
    </row>
    <row r="29" spans="2:30" s="6" customFormat="1" ht="183" customHeight="1">
      <c r="B29" s="24" t="s">
        <v>25</v>
      </c>
      <c r="C29" s="25" t="s">
        <v>15</v>
      </c>
      <c r="D29" s="37">
        <v>29.9</v>
      </c>
      <c r="E29" s="37">
        <v>53.4</v>
      </c>
      <c r="F29" s="40"/>
      <c r="G29" s="40" t="s">
        <v>92</v>
      </c>
      <c r="H29" s="40"/>
      <c r="I29" s="37">
        <v>43.2</v>
      </c>
      <c r="J29" s="37">
        <v>38.5</v>
      </c>
      <c r="K29" s="40"/>
      <c r="L29" s="40" t="s">
        <v>93</v>
      </c>
      <c r="M29" s="20"/>
    </row>
    <row r="30" spans="2:30" s="21" customFormat="1" ht="63.75" customHeight="1">
      <c r="B30" s="18" t="s">
        <v>26</v>
      </c>
      <c r="C30" s="19" t="s">
        <v>15</v>
      </c>
      <c r="D30" s="37">
        <v>-4.9000000000000004</v>
      </c>
      <c r="E30" s="37">
        <v>-33.299999999999997</v>
      </c>
      <c r="F30" s="39"/>
      <c r="G30" s="39" t="s">
        <v>63</v>
      </c>
      <c r="H30" s="39"/>
      <c r="I30" s="37">
        <v>-3.2</v>
      </c>
      <c r="J30" s="37">
        <v>-10.4</v>
      </c>
      <c r="K30" s="39"/>
      <c r="L30" s="39" t="s">
        <v>64</v>
      </c>
    </row>
    <row r="31" spans="2:30" s="6" customFormat="1" ht="47.25" customHeight="1">
      <c r="B31" s="24" t="s">
        <v>21</v>
      </c>
      <c r="C31" s="25" t="s">
        <v>15</v>
      </c>
      <c r="D31" s="37">
        <v>0.5</v>
      </c>
      <c r="E31" s="37">
        <v>95.2</v>
      </c>
      <c r="F31" s="40"/>
      <c r="G31" s="40" t="s">
        <v>39</v>
      </c>
      <c r="H31" s="40"/>
      <c r="I31" s="37">
        <v>0.8</v>
      </c>
      <c r="J31" s="37">
        <v>95.6</v>
      </c>
      <c r="K31" s="40"/>
      <c r="L31" s="40" t="s">
        <v>39</v>
      </c>
    </row>
    <row r="32" spans="2:30" s="22" customFormat="1" ht="95.25" customHeight="1">
      <c r="B32" s="18" t="s">
        <v>7</v>
      </c>
      <c r="C32" s="19" t="s">
        <v>15</v>
      </c>
      <c r="D32" s="37">
        <v>-0.7</v>
      </c>
      <c r="E32" s="37">
        <v>-0.3</v>
      </c>
      <c r="F32" s="39"/>
      <c r="G32" s="39" t="s">
        <v>65</v>
      </c>
      <c r="H32" s="39"/>
      <c r="I32" s="37">
        <v>-1</v>
      </c>
      <c r="J32" s="37">
        <v>-0.2</v>
      </c>
      <c r="K32" s="39"/>
      <c r="L32" s="39" t="s">
        <v>66</v>
      </c>
    </row>
    <row r="33" spans="2:30" s="22" customFormat="1" ht="53.25" customHeight="1">
      <c r="B33" s="18" t="s">
        <v>43</v>
      </c>
      <c r="C33" s="19" t="s">
        <v>15</v>
      </c>
      <c r="D33" s="37">
        <v>0</v>
      </c>
      <c r="E33" s="37">
        <v>0</v>
      </c>
      <c r="F33" s="39"/>
      <c r="G33" s="39" t="s">
        <v>47</v>
      </c>
      <c r="H33" s="39"/>
      <c r="I33" s="37">
        <v>0</v>
      </c>
      <c r="J33" s="37">
        <v>0</v>
      </c>
      <c r="K33" s="39"/>
      <c r="L33" s="39" t="s">
        <v>47</v>
      </c>
    </row>
    <row r="34" spans="2:30" s="22" customFormat="1" ht="62.25" customHeight="1">
      <c r="B34" s="18" t="s">
        <v>46</v>
      </c>
      <c r="C34" s="19" t="s">
        <v>15</v>
      </c>
      <c r="D34" s="37">
        <v>6.1</v>
      </c>
      <c r="E34" s="37">
        <v>100</v>
      </c>
      <c r="F34" s="39"/>
      <c r="G34" s="39" t="s">
        <v>67</v>
      </c>
      <c r="H34" s="39"/>
      <c r="I34" s="37">
        <v>12.8</v>
      </c>
      <c r="J34" s="37">
        <v>100</v>
      </c>
      <c r="K34" s="39"/>
      <c r="L34" s="39" t="s">
        <v>68</v>
      </c>
    </row>
    <row r="35" spans="2:30" s="22" customFormat="1" ht="48.75" customHeight="1">
      <c r="B35" s="18" t="s">
        <v>42</v>
      </c>
      <c r="C35" s="19" t="s">
        <v>15</v>
      </c>
      <c r="D35" s="37">
        <v>4.2</v>
      </c>
      <c r="E35" s="37">
        <v>100</v>
      </c>
      <c r="F35" s="39"/>
      <c r="G35" s="39" t="s">
        <v>69</v>
      </c>
      <c r="H35" s="39"/>
      <c r="I35" s="37">
        <v>8.8000000000000007</v>
      </c>
      <c r="J35" s="37">
        <v>100</v>
      </c>
      <c r="K35" s="39"/>
      <c r="L35" s="39" t="s">
        <v>70</v>
      </c>
    </row>
    <row r="36" spans="2:30" s="15" customFormat="1" ht="38.1" customHeight="1">
      <c r="B36" s="24" t="s">
        <v>8</v>
      </c>
      <c r="C36" s="25" t="s">
        <v>15</v>
      </c>
      <c r="D36" s="37">
        <v>0.3</v>
      </c>
      <c r="E36" s="37">
        <v>66.7</v>
      </c>
      <c r="F36" s="40"/>
      <c r="G36" s="40" t="s">
        <v>41</v>
      </c>
      <c r="H36" s="40"/>
      <c r="I36" s="37">
        <v>0.7</v>
      </c>
      <c r="J36" s="37">
        <v>66.7</v>
      </c>
      <c r="K36" s="40"/>
      <c r="L36" s="40" t="s">
        <v>94</v>
      </c>
      <c r="M36" s="22"/>
      <c r="N36" s="22"/>
      <c r="O36" s="22"/>
      <c r="P36" s="22"/>
      <c r="Q36" s="22"/>
      <c r="R36" s="22"/>
      <c r="S36" s="22"/>
      <c r="T36" s="22"/>
      <c r="U36" s="22"/>
      <c r="V36" s="22"/>
      <c r="W36" s="22"/>
      <c r="X36" s="22"/>
      <c r="Y36" s="22"/>
      <c r="Z36" s="22"/>
      <c r="AA36" s="22"/>
      <c r="AB36" s="22"/>
      <c r="AC36" s="22"/>
      <c r="AD36" s="22"/>
    </row>
    <row r="37" spans="2:30" s="21" customFormat="1" ht="58.5" customHeight="1">
      <c r="B37" s="45" t="s">
        <v>44</v>
      </c>
      <c r="C37" s="45"/>
      <c r="D37" s="45"/>
      <c r="E37" s="45"/>
      <c r="F37" s="45"/>
      <c r="G37" s="45"/>
      <c r="H37" s="45"/>
      <c r="I37" s="45"/>
      <c r="J37" s="45"/>
      <c r="K37" s="45"/>
      <c r="L37" s="45"/>
    </row>
    <row r="38" spans="2:30" s="21" customFormat="1" ht="15.75">
      <c r="B38" s="27"/>
      <c r="C38" s="27"/>
      <c r="D38" s="27"/>
      <c r="E38" s="27"/>
      <c r="F38" s="27"/>
      <c r="G38" s="27"/>
      <c r="H38" s="27"/>
      <c r="I38" s="27"/>
      <c r="J38" s="27"/>
      <c r="K38" s="27"/>
      <c r="L38" s="27"/>
    </row>
    <row r="39" spans="2:30" s="21" customFormat="1" ht="70.5" customHeight="1">
      <c r="B39" s="18" t="s">
        <v>33</v>
      </c>
      <c r="C39" s="19" t="s">
        <v>17</v>
      </c>
      <c r="D39" s="37">
        <v>-28.1</v>
      </c>
      <c r="E39" s="37">
        <v>-17.399999999999999</v>
      </c>
      <c r="F39" s="40"/>
      <c r="G39" s="40" t="s">
        <v>95</v>
      </c>
      <c r="H39" s="40"/>
      <c r="I39" s="37">
        <v>-96.5</v>
      </c>
      <c r="J39" s="37">
        <v>-29.8</v>
      </c>
      <c r="K39" s="40"/>
      <c r="L39" s="40" t="s">
        <v>114</v>
      </c>
    </row>
    <row r="40" spans="2:30" s="6" customFormat="1" ht="63.75" customHeight="1">
      <c r="B40" s="18" t="s">
        <v>34</v>
      </c>
      <c r="C40" s="19" t="s">
        <v>17</v>
      </c>
      <c r="D40" s="37">
        <v>7.3</v>
      </c>
      <c r="E40" s="37">
        <v>13.5</v>
      </c>
      <c r="F40" s="40"/>
      <c r="G40" s="40" t="s">
        <v>96</v>
      </c>
      <c r="H40" s="40"/>
      <c r="I40" s="37">
        <v>29.6</v>
      </c>
      <c r="J40" s="37">
        <v>26.8</v>
      </c>
      <c r="K40" s="40"/>
      <c r="L40" s="40" t="s">
        <v>97</v>
      </c>
    </row>
    <row r="41" spans="2:30" s="6" customFormat="1" ht="77.25" customHeight="1">
      <c r="B41" s="18" t="s">
        <v>35</v>
      </c>
      <c r="C41" s="19" t="s">
        <v>17</v>
      </c>
      <c r="D41" s="37">
        <v>4.8</v>
      </c>
      <c r="E41" s="37">
        <v>31.1</v>
      </c>
      <c r="F41" s="39"/>
      <c r="G41" s="39" t="s">
        <v>71</v>
      </c>
      <c r="H41" s="39"/>
      <c r="I41" s="37">
        <v>12.4</v>
      </c>
      <c r="J41" s="37">
        <v>39.5</v>
      </c>
      <c r="K41" s="39"/>
      <c r="L41" s="39" t="s">
        <v>72</v>
      </c>
    </row>
    <row r="42" spans="2:30" s="6" customFormat="1" ht="51.75" customHeight="1">
      <c r="B42" s="18" t="s">
        <v>36</v>
      </c>
      <c r="C42" s="19" t="s">
        <v>17</v>
      </c>
      <c r="D42" s="37">
        <v>1.8</v>
      </c>
      <c r="E42" s="37">
        <v>24.2</v>
      </c>
      <c r="F42" s="39"/>
      <c r="G42" s="39" t="s">
        <v>73</v>
      </c>
      <c r="H42" s="39"/>
      <c r="I42" s="37">
        <v>4.2</v>
      </c>
      <c r="J42" s="37">
        <v>28.7</v>
      </c>
      <c r="K42" s="39"/>
      <c r="L42" s="39" t="s">
        <v>74</v>
      </c>
    </row>
    <row r="43" spans="2:30" s="6" customFormat="1" ht="36.75" customHeight="1">
      <c r="B43" s="18" t="s">
        <v>37</v>
      </c>
      <c r="C43" s="19" t="s">
        <v>17</v>
      </c>
      <c r="D43" s="37">
        <v>0.2</v>
      </c>
      <c r="E43" s="37">
        <v>11.7</v>
      </c>
      <c r="F43" s="39"/>
      <c r="G43" s="39" t="s">
        <v>41</v>
      </c>
      <c r="H43" s="39"/>
      <c r="I43" s="37">
        <v>0.3</v>
      </c>
      <c r="J43" s="37">
        <v>11.9</v>
      </c>
      <c r="K43" s="39"/>
      <c r="L43" s="39" t="s">
        <v>41</v>
      </c>
    </row>
    <row r="44" spans="2:30" s="4" customFormat="1" ht="45" customHeight="1">
      <c r="B44" s="24" t="s">
        <v>2</v>
      </c>
      <c r="C44" s="25" t="s">
        <v>17</v>
      </c>
      <c r="D44" s="37">
        <v>0.8</v>
      </c>
      <c r="E44" s="37">
        <v>8.1</v>
      </c>
      <c r="F44" s="40"/>
      <c r="G44" s="40" t="s">
        <v>41</v>
      </c>
      <c r="H44" s="40"/>
      <c r="I44" s="37">
        <v>2.2999999999999998</v>
      </c>
      <c r="J44" s="37">
        <v>12.3</v>
      </c>
      <c r="K44" s="40"/>
      <c r="L44" s="40" t="s">
        <v>98</v>
      </c>
      <c r="M44" s="6"/>
      <c r="N44" s="6"/>
      <c r="O44" s="6"/>
      <c r="P44" s="6"/>
      <c r="Q44" s="6"/>
      <c r="R44" s="6"/>
      <c r="S44" s="6"/>
      <c r="T44" s="6"/>
      <c r="U44" s="6"/>
      <c r="V44" s="6"/>
      <c r="W44" s="6"/>
      <c r="X44" s="6"/>
      <c r="Y44" s="6"/>
      <c r="Z44" s="6"/>
      <c r="AA44" s="6"/>
      <c r="AB44" s="6"/>
      <c r="AC44" s="6"/>
      <c r="AD44" s="6"/>
    </row>
    <row r="45" spans="2:30" s="6" customFormat="1" ht="49.5" customHeight="1">
      <c r="B45" s="18" t="s">
        <v>3</v>
      </c>
      <c r="C45" s="19" t="s">
        <v>17</v>
      </c>
      <c r="D45" s="37">
        <v>2.2999999999999998</v>
      </c>
      <c r="E45" s="37">
        <v>12.7</v>
      </c>
      <c r="F45" s="39"/>
      <c r="G45" s="39" t="s">
        <v>75</v>
      </c>
      <c r="H45" s="39"/>
      <c r="I45" s="37">
        <v>10.5</v>
      </c>
      <c r="J45" s="37">
        <v>28</v>
      </c>
      <c r="K45" s="39"/>
      <c r="L45" s="39" t="s">
        <v>76</v>
      </c>
    </row>
    <row r="46" spans="2:30" s="6" customFormat="1" ht="62.25" customHeight="1">
      <c r="B46" s="18" t="s">
        <v>4</v>
      </c>
      <c r="C46" s="19" t="s">
        <v>17</v>
      </c>
      <c r="D46" s="37">
        <v>3.1</v>
      </c>
      <c r="E46" s="37">
        <v>10.4</v>
      </c>
      <c r="F46" s="40"/>
      <c r="G46" s="40" t="s">
        <v>99</v>
      </c>
      <c r="H46" s="40"/>
      <c r="I46" s="37">
        <v>16.5</v>
      </c>
      <c r="J46" s="37">
        <v>27</v>
      </c>
      <c r="K46" s="40"/>
      <c r="L46" s="40" t="s">
        <v>100</v>
      </c>
    </row>
    <row r="47" spans="2:30" s="6" customFormat="1" ht="33.75" customHeight="1">
      <c r="B47" s="18" t="s">
        <v>38</v>
      </c>
      <c r="C47" s="19" t="s">
        <v>17</v>
      </c>
      <c r="D47" s="37">
        <v>0</v>
      </c>
      <c r="E47" s="37">
        <v>31.5</v>
      </c>
      <c r="F47" s="40"/>
      <c r="G47" s="40" t="s">
        <v>41</v>
      </c>
      <c r="H47" s="40"/>
      <c r="I47" s="37">
        <v>0</v>
      </c>
      <c r="J47" s="37">
        <v>4.8</v>
      </c>
      <c r="K47" s="40"/>
      <c r="L47" s="40" t="s">
        <v>41</v>
      </c>
    </row>
    <row r="48" spans="2:30" s="4" customFormat="1" ht="31.5" customHeight="1">
      <c r="B48" s="24" t="s">
        <v>6</v>
      </c>
      <c r="C48" s="25" t="s">
        <v>17</v>
      </c>
      <c r="D48" s="37">
        <v>0</v>
      </c>
      <c r="E48" s="37">
        <v>66.400000000000006</v>
      </c>
      <c r="F48" s="40"/>
      <c r="G48" s="40" t="s">
        <v>41</v>
      </c>
      <c r="H48" s="40"/>
      <c r="I48" s="37">
        <v>0</v>
      </c>
      <c r="J48" s="37">
        <v>32.799999999999997</v>
      </c>
      <c r="K48" s="40"/>
      <c r="L48" s="40" t="s">
        <v>41</v>
      </c>
      <c r="M48" s="6"/>
      <c r="N48" s="6"/>
      <c r="O48" s="6"/>
      <c r="P48" s="6"/>
      <c r="Q48" s="6"/>
      <c r="R48" s="6"/>
      <c r="S48" s="6"/>
      <c r="T48" s="6"/>
      <c r="U48" s="6"/>
      <c r="V48" s="6"/>
      <c r="W48" s="6"/>
      <c r="X48" s="6"/>
      <c r="Y48" s="6"/>
      <c r="Z48" s="6"/>
      <c r="AA48" s="6"/>
      <c r="AB48" s="6"/>
      <c r="AC48" s="6"/>
      <c r="AD48" s="6"/>
    </row>
    <row r="49" spans="2:39" s="6" customFormat="1" ht="44.25" customHeight="1">
      <c r="B49" s="18" t="s">
        <v>5</v>
      </c>
      <c r="C49" s="19" t="s">
        <v>17</v>
      </c>
      <c r="D49" s="37">
        <v>0.5</v>
      </c>
      <c r="E49" s="37">
        <v>74</v>
      </c>
      <c r="F49" s="39"/>
      <c r="G49" s="39" t="s">
        <v>41</v>
      </c>
      <c r="H49" s="39"/>
      <c r="I49" s="37">
        <v>1.2</v>
      </c>
      <c r="J49" s="37">
        <v>80.7</v>
      </c>
      <c r="K49" s="39"/>
      <c r="L49" s="39" t="s">
        <v>77</v>
      </c>
    </row>
    <row r="50" spans="2:39" s="14" customFormat="1" ht="33" customHeight="1">
      <c r="B50" s="24" t="s">
        <v>20</v>
      </c>
      <c r="C50" s="25" t="s">
        <v>17</v>
      </c>
      <c r="D50" s="37">
        <v>0</v>
      </c>
      <c r="E50" s="37">
        <v>0</v>
      </c>
      <c r="F50" s="41"/>
      <c r="G50" s="41" t="s">
        <v>16</v>
      </c>
      <c r="H50" s="41"/>
      <c r="I50" s="37">
        <v>0</v>
      </c>
      <c r="J50" s="37">
        <v>0</v>
      </c>
      <c r="K50" s="41"/>
      <c r="L50" s="41" t="s">
        <v>16</v>
      </c>
      <c r="M50" s="21"/>
      <c r="N50" s="21"/>
      <c r="O50" s="21"/>
      <c r="P50" s="21"/>
      <c r="Q50" s="21"/>
      <c r="R50" s="21"/>
      <c r="S50" s="21"/>
      <c r="T50" s="21"/>
      <c r="U50" s="21"/>
      <c r="V50" s="21"/>
      <c r="W50" s="21"/>
      <c r="X50" s="21"/>
      <c r="Y50" s="21"/>
      <c r="Z50" s="21"/>
      <c r="AA50" s="21"/>
      <c r="AB50" s="21"/>
      <c r="AC50" s="21"/>
      <c r="AD50" s="21"/>
    </row>
    <row r="51" spans="2:39" s="6" customFormat="1" ht="39" customHeight="1">
      <c r="B51" s="18" t="s">
        <v>22</v>
      </c>
      <c r="C51" s="19" t="s">
        <v>17</v>
      </c>
      <c r="D51" s="37">
        <v>0</v>
      </c>
      <c r="E51" s="37" t="s">
        <v>50</v>
      </c>
      <c r="F51" s="39"/>
      <c r="G51" s="39" t="s">
        <v>16</v>
      </c>
      <c r="H51" s="39"/>
      <c r="I51" s="37">
        <v>0</v>
      </c>
      <c r="J51" s="37" t="s">
        <v>50</v>
      </c>
      <c r="K51" s="39"/>
      <c r="L51" s="39" t="s">
        <v>16</v>
      </c>
    </row>
    <row r="52" spans="2:39" s="4" customFormat="1" ht="57.75" customHeight="1">
      <c r="B52" s="24" t="s">
        <v>23</v>
      </c>
      <c r="C52" s="25" t="s">
        <v>17</v>
      </c>
      <c r="D52" s="37">
        <v>2</v>
      </c>
      <c r="E52" s="37">
        <v>36.6</v>
      </c>
      <c r="F52" s="40"/>
      <c r="G52" s="40" t="s">
        <v>101</v>
      </c>
      <c r="H52" s="40"/>
      <c r="I52" s="37">
        <v>4.7</v>
      </c>
      <c r="J52" s="37">
        <v>42.7</v>
      </c>
      <c r="K52" s="40"/>
      <c r="L52" s="40" t="s">
        <v>102</v>
      </c>
      <c r="M52" s="6"/>
      <c r="N52" s="6"/>
      <c r="O52" s="6"/>
      <c r="P52" s="6"/>
      <c r="Q52" s="6"/>
      <c r="R52" s="6"/>
      <c r="S52" s="6"/>
      <c r="T52" s="6"/>
      <c r="U52" s="6"/>
      <c r="V52" s="6"/>
      <c r="W52" s="6"/>
      <c r="X52" s="6"/>
      <c r="Y52" s="6"/>
      <c r="Z52" s="6"/>
      <c r="AA52" s="6"/>
      <c r="AB52" s="6"/>
      <c r="AC52" s="6"/>
      <c r="AD52" s="6"/>
    </row>
    <row r="53" spans="2:39" s="4" customFormat="1" ht="60" customHeight="1">
      <c r="B53" s="24" t="s">
        <v>24</v>
      </c>
      <c r="C53" s="25" t="s">
        <v>17</v>
      </c>
      <c r="D53" s="37">
        <v>6.4</v>
      </c>
      <c r="E53" s="37">
        <v>68.400000000000006</v>
      </c>
      <c r="F53" s="40"/>
      <c r="G53" s="40" t="s">
        <v>103</v>
      </c>
      <c r="H53" s="40"/>
      <c r="I53" s="37">
        <v>11.3</v>
      </c>
      <c r="J53" s="37">
        <v>60.9</v>
      </c>
      <c r="K53" s="40"/>
      <c r="L53" s="40" t="s">
        <v>104</v>
      </c>
      <c r="M53" s="6"/>
      <c r="N53" s="6"/>
      <c r="O53" s="6"/>
      <c r="P53" s="6"/>
      <c r="Q53" s="6"/>
      <c r="R53" s="6"/>
      <c r="S53" s="6"/>
      <c r="T53" s="6"/>
      <c r="U53" s="6"/>
      <c r="V53" s="6"/>
      <c r="W53" s="6"/>
      <c r="X53" s="6"/>
      <c r="Y53" s="6"/>
      <c r="Z53" s="6"/>
      <c r="AA53" s="6"/>
      <c r="AB53" s="6"/>
      <c r="AC53" s="6"/>
      <c r="AD53" s="6"/>
    </row>
    <row r="54" spans="2:39" s="6" customFormat="1" ht="48.75" customHeight="1">
      <c r="B54" s="18" t="s">
        <v>25</v>
      </c>
      <c r="C54" s="19" t="s">
        <v>17</v>
      </c>
      <c r="D54" s="37">
        <v>-1.1000000000000001</v>
      </c>
      <c r="E54" s="37">
        <v>-12.2</v>
      </c>
      <c r="F54" s="40"/>
      <c r="G54" s="40" t="s">
        <v>115</v>
      </c>
      <c r="H54" s="40"/>
      <c r="I54" s="37">
        <v>3.4</v>
      </c>
      <c r="J54" s="37">
        <v>20</v>
      </c>
      <c r="K54" s="40"/>
      <c r="L54" s="40" t="s">
        <v>116</v>
      </c>
    </row>
    <row r="55" spans="2:39" s="23" customFormat="1" ht="47.25" customHeight="1">
      <c r="B55" s="18" t="s">
        <v>26</v>
      </c>
      <c r="C55" s="19" t="s">
        <v>17</v>
      </c>
      <c r="D55" s="37">
        <v>0</v>
      </c>
      <c r="E55" s="37">
        <v>19.5</v>
      </c>
      <c r="F55" s="39"/>
      <c r="G55" s="39" t="s">
        <v>41</v>
      </c>
      <c r="H55" s="39"/>
      <c r="I55" s="37">
        <v>0.3</v>
      </c>
      <c r="J55" s="37">
        <v>68.5</v>
      </c>
      <c r="K55" s="39"/>
      <c r="L55" s="39" t="s">
        <v>41</v>
      </c>
    </row>
    <row r="56" spans="2:39" s="16" customFormat="1" ht="15" customHeight="1">
      <c r="B56" s="26"/>
      <c r="C56" s="26"/>
      <c r="D56" s="26"/>
      <c r="E56" s="26"/>
      <c r="F56" s="26"/>
      <c r="G56" s="26"/>
      <c r="H56" s="26"/>
      <c r="I56" s="26"/>
      <c r="J56" s="26"/>
      <c r="K56" s="26"/>
      <c r="L56" s="26"/>
      <c r="M56" s="35"/>
      <c r="N56" s="35"/>
      <c r="O56" s="35"/>
      <c r="P56" s="35"/>
      <c r="Q56" s="35"/>
      <c r="R56" s="35"/>
      <c r="S56" s="35"/>
      <c r="T56" s="35"/>
      <c r="U56" s="35"/>
      <c r="V56" s="35"/>
      <c r="W56" s="35"/>
      <c r="X56" s="35"/>
      <c r="Y56" s="35"/>
      <c r="Z56" s="35"/>
      <c r="AA56" s="35"/>
      <c r="AB56" s="35"/>
      <c r="AC56" s="35"/>
      <c r="AD56" s="35"/>
    </row>
    <row r="57" spans="2:39" s="17" customFormat="1" ht="15" hidden="1">
      <c r="B57" s="18" t="s">
        <v>45</v>
      </c>
      <c r="C57" s="19"/>
      <c r="D57" s="31"/>
      <c r="E57" s="31"/>
      <c r="F57" s="32"/>
      <c r="G57" s="34"/>
      <c r="H57" s="33"/>
      <c r="I57" s="31"/>
      <c r="J57" s="31"/>
      <c r="K57" s="33"/>
      <c r="L57" s="34"/>
      <c r="M57" s="36"/>
      <c r="N57" s="36"/>
      <c r="O57" s="36"/>
      <c r="P57" s="36"/>
      <c r="Q57" s="36"/>
      <c r="R57" s="36"/>
      <c r="S57" s="36"/>
      <c r="T57" s="36"/>
      <c r="U57" s="36"/>
      <c r="V57" s="36"/>
      <c r="W57" s="36"/>
      <c r="X57" s="36"/>
      <c r="Y57" s="36"/>
      <c r="Z57" s="36"/>
      <c r="AA57" s="36"/>
      <c r="AB57" s="36"/>
      <c r="AC57" s="36"/>
      <c r="AD57" s="36"/>
    </row>
    <row r="58" spans="2:39" s="4" customFormat="1" ht="227.25" customHeight="1">
      <c r="B58" s="28" t="s">
        <v>27</v>
      </c>
      <c r="C58" s="29" t="s">
        <v>15</v>
      </c>
      <c r="D58" s="37">
        <v>61</v>
      </c>
      <c r="E58" s="37">
        <v>13.7</v>
      </c>
      <c r="F58" s="38"/>
      <c r="G58" s="28" t="s">
        <v>117</v>
      </c>
      <c r="H58" s="22"/>
      <c r="I58" s="37">
        <v>-23.9</v>
      </c>
      <c r="J58" s="37">
        <v>-3</v>
      </c>
      <c r="K58" s="8"/>
      <c r="L58" s="28" t="s">
        <v>118</v>
      </c>
      <c r="M58" s="6"/>
      <c r="N58" s="6"/>
      <c r="O58" s="6"/>
      <c r="P58" s="6"/>
      <c r="Q58" s="6"/>
      <c r="R58" s="6"/>
      <c r="S58" s="6"/>
      <c r="T58" s="6"/>
      <c r="U58" s="6"/>
      <c r="V58" s="6"/>
      <c r="W58" s="6"/>
      <c r="X58" s="6"/>
      <c r="Y58" s="6"/>
      <c r="Z58" s="6"/>
      <c r="AA58" s="6"/>
      <c r="AB58" s="6"/>
      <c r="AC58" s="6"/>
      <c r="AD58" s="6"/>
    </row>
    <row r="59" spans="2:39" s="4" customFormat="1" ht="65.25" customHeight="1">
      <c r="B59" s="24" t="s">
        <v>9</v>
      </c>
      <c r="C59" s="25" t="s">
        <v>15</v>
      </c>
      <c r="D59" s="42">
        <v>1.7</v>
      </c>
      <c r="E59" s="42">
        <v>0.7</v>
      </c>
      <c r="F59" s="38"/>
      <c r="G59" s="43" t="s">
        <v>105</v>
      </c>
      <c r="H59" s="44"/>
      <c r="I59" s="42">
        <v>11.5</v>
      </c>
      <c r="J59" s="42">
        <v>2.2000000000000002</v>
      </c>
      <c r="K59" s="38"/>
      <c r="L59" s="43" t="s">
        <v>106</v>
      </c>
      <c r="M59" s="6"/>
      <c r="N59" s="6"/>
      <c r="O59" s="6"/>
      <c r="P59" s="6"/>
      <c r="Q59" s="6"/>
      <c r="R59" s="6"/>
      <c r="S59" s="6"/>
      <c r="T59" s="6"/>
      <c r="U59" s="6"/>
      <c r="V59" s="6"/>
      <c r="W59" s="6"/>
      <c r="X59" s="6"/>
      <c r="Y59" s="6"/>
      <c r="Z59" s="6"/>
      <c r="AA59" s="6"/>
      <c r="AB59" s="6"/>
      <c r="AC59" s="6"/>
      <c r="AD59" s="6"/>
    </row>
    <row r="60" spans="2:39" s="4" customFormat="1" ht="5.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2:39"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6" min="1" max="11" man="1"/>
    <brk id="31" min="1" max="11" man="1"/>
    <brk id="4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2022-03-23T13:18:58Z</cp:lastPrinted>
  <dcterms:created xsi:type="dcterms:W3CDTF">2010-11-10T18:39:35Z</dcterms:created>
  <dcterms:modified xsi:type="dcterms:W3CDTF">2022-03-23T13:19:06Z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