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7-2022\"/>
    </mc:Choice>
  </mc:AlternateContent>
  <xr:revisionPtr revIDLastSave="0" documentId="13_ncr:1_{176FB86A-4ED4-4720-B51A-5A7FC001F1EA}" xr6:coauthVersionLast="47" xr6:coauthVersionMax="47" xr10:uidLastSave="{00000000-0000-0000-0000-000000000000}"/>
  <bookViews>
    <workbookView xWindow="2235" yWindow="480" windowWidth="24615" windowHeight="1426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64" l="1"/>
  <c r="E58" i="64"/>
  <c r="B4" i="64" l="1"/>
  <c r="L7" i="64" l="1"/>
</calcChain>
</file>

<file path=xl/sharedStrings.xml><?xml version="1.0" encoding="utf-8"?>
<sst xmlns="http://schemas.openxmlformats.org/spreadsheetml/2006/main" count="203" uniqueCount="122">
  <si>
    <t>($ in millions)</t>
  </si>
  <si>
    <t>Pensions</t>
  </si>
  <si>
    <t>Other Fringe Benefits</t>
  </si>
  <si>
    <t>Reimbursable Overhead</t>
  </si>
  <si>
    <t>Insurance</t>
  </si>
  <si>
    <t>Fuel</t>
  </si>
  <si>
    <t>Depreciation</t>
  </si>
  <si>
    <t>Environmental Remediation</t>
  </si>
  <si>
    <t>Nonreimb</t>
  </si>
  <si>
    <t>or Reimb</t>
  </si>
  <si>
    <t>Reason for Variance</t>
  </si>
  <si>
    <t>$</t>
  </si>
  <si>
    <t>%</t>
  </si>
  <si>
    <t>NR</t>
  </si>
  <si>
    <t>No variance.</t>
  </si>
  <si>
    <t>R</t>
  </si>
  <si>
    <t>*</t>
  </si>
  <si>
    <t>Claims</t>
  </si>
  <si>
    <t>Paratransit Service Contracts</t>
  </si>
  <si>
    <t>Maintenance and Other Operating Contracts</t>
  </si>
  <si>
    <t>Professional Service Contracts</t>
  </si>
  <si>
    <t>Materials &amp; Supplies</t>
  </si>
  <si>
    <t>Other Business Expenses</t>
  </si>
  <si>
    <t>Favorable</t>
  </si>
  <si>
    <t>(Unfavorable)</t>
  </si>
  <si>
    <t>Farebox Revenue</t>
  </si>
  <si>
    <t>Vehicle Toll Revenue</t>
  </si>
  <si>
    <t>Other Operating Revenue</t>
  </si>
  <si>
    <t>Capital &amp; Other Reimbursements</t>
  </si>
  <si>
    <t>Overtime</t>
  </si>
  <si>
    <t>Health and Welfare</t>
  </si>
  <si>
    <t>OPEB Current Payment</t>
  </si>
  <si>
    <t>Electric Power</t>
  </si>
  <si>
    <t>OPEB Liability Adjustment</t>
  </si>
  <si>
    <t>METROPOLITAN TRANSPORTATION AUTHORITY</t>
  </si>
  <si>
    <t>CONSOLIDATED ACCRUAL STATEMENT OF OPERATIONS BY CATEGORY</t>
  </si>
  <si>
    <t>Generic Revenue 
or Expense Category</t>
  </si>
  <si>
    <t>Average toll revenue is higher than projected levels partially offset by lower-than-budgeted traffic volume.</t>
  </si>
  <si>
    <t xml:space="preserve">Payroll </t>
  </si>
  <si>
    <t>OPEB - Current Payment</t>
  </si>
  <si>
    <t xml:space="preserve">Lower expenses reflect fewer trips and the timing of support costs. </t>
  </si>
  <si>
    <t>Other Expense Adjustments</t>
  </si>
  <si>
    <t>Variance due to timing differences in project completions.</t>
  </si>
  <si>
    <t xml:space="preserve">The GASB adjustment reflects the value associated with the unfunded accrued liability for post-employment health benefits. </t>
  </si>
  <si>
    <t>GASB 75 Pension Adjustment</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</si>
  <si>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</si>
  <si>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</si>
  <si>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Agency variances were minor.</t>
  </si>
  <si>
    <t>B80:W81</t>
  </si>
  <si>
    <t xml:space="preserve">Subsidies </t>
  </si>
  <si>
    <t>Debt Service</t>
  </si>
  <si>
    <t>JULY</t>
  </si>
  <si>
    <t>EXPLANATION OF VARIANCES BETWEEN MID-YEAR FORECAST AND ACTUAL - ACCRUAL BASIS</t>
  </si>
  <si>
    <t>Reflects the impact of a Generally Accepted Accounting Principles (GAAP) change in OPEB liability (GASB 75). MTA Bus was favorable by $11.3M.</t>
  </si>
  <si>
    <t>Reflects the impact of a Generally Accepted Accounting Principles (GAAP) change in OPEB liability (GASB 75). MTA Bus was favorable by $22.6M.</t>
  </si>
  <si>
    <t>Reflects Agencies' adjustments to account for net pension liability. MTA Bus was favorable by $6.4M.</t>
  </si>
  <si>
    <t>Reflects Agencies' adjustments to account for net pension liability. MTA Bus was favorable by $12.9M.</t>
  </si>
  <si>
    <t>Favorable variance: $0.7M at NYCT. Other Agency variances were minor.</t>
  </si>
  <si>
    <t>Unfavorable variance: ($1.8M) at NYCT. Other Agency variances were minor.</t>
  </si>
  <si>
    <t>Traffic volume was above the forecasted levels.</t>
  </si>
  <si>
    <t>The favorable outcomes of $90.0M at NYCT, $9.4M at the LIRR, $5.2M at MTA Bus, $4.8M at MNR, and $1.3M at both MTA HQ and B&amp;T were due to the continuation of drivers referenced for the month. SIR was $0.5M favorable due to the existence of vacancies.</t>
  </si>
  <si>
    <t>The favorable outcomes of $3.6M at MTA HQ was primarily due to timing, which was partially offset by an unfavorable outcome of ($0.8M) at MNR due to higher rates. Other Agency variances were minor.</t>
  </si>
  <si>
    <t>The favorable outcomes of $16.1M at MTA HQ and $2.2M at the LIRR were primarily due to timing. The favorable outcome of $10.4M at NYCT was due to lower pension expenses. Partially offsetting these results was an unfavorable outcome of ($5.6M) at MNR due to higher rates. Other agency variances were minor.</t>
  </si>
  <si>
    <t>The unfavorable outcome reflects lower project activity with variances of ($3.1M) at NYCT, ($2.2M) at MNR, and ($1.5M) at MTA HQ. A favorable variance of $0.7M at the LIRR due to the timing of project activity partially offset these outcomes.</t>
  </si>
  <si>
    <t xml:space="preserve">The unfavorable outcome reflects lower project activity with variances of ($34.5M) at NYCT, ($5.2M) at MTA HQ, and ($4.2M) at MNR. Favorable variances of $5.0M at the LIRR, and $0.5M at MTA Bus were mainly due to the timing of project activity partially offset these outcomes. </t>
  </si>
  <si>
    <t>NYCT was $7.7M favorable mainly due to timing, and MNR was $1.7M favorable mainly due to lower consumption.</t>
  </si>
  <si>
    <t xml:space="preserve">The drivers of the YTD variances for MTA HQ, MTA Bus, MNR, and SIR are mainly the same as those noted for the month, however, YTD favorable variances are $9.0M, $4.4M, $4.2M and $1.1M, respectively. NYCT was $20.3M favorable mainly due to the timing of construction service charges and equipment rentals. The LIRR was $9.3M favorable primarily due to the timing of maintenance and repair expenses, janitorial and custodial expenses, Moynihan Train Hall payments, hazardous waste clean-up, lower scheduled bussing, and real estate rental costs.
</t>
  </si>
  <si>
    <t>The unfavorable outcome of (19.4M) at MTA HQ was attributable to the timing of recoveries, and MTA IT data communications, security and maintenance. Partially offsetting  this result were favorable variances of $5.1M at NYCT primarily due to the timing of bond service charges; $2.2M at the LIRR primarily due to the timing of fiber optic network expenses and lower MTA chargebacks; $2.2M at MTA Bus due to interagency charges, bus technology and service contracts. $1.3M at B&amp;T for bond issuance costs, professional service contracts, planning studies and legal services; and $0.8M at MNR due to lower consulting and engineering services.</t>
  </si>
  <si>
    <t>Unfavorable variances: ($30.7M) at MTA HQ, ($18.7M) at NYCT, ($10.9M) at MTAC&amp;D, ($5.4M) at MNR, ($3.5M) at the LIRR, and ($0.8M) at SIR. Other Agency variances were minor.</t>
  </si>
  <si>
    <t>Unfavorable variances: ($136.6M) at NYCT, ($39.7M) at MTA HQ, ($28.5M) at MNR, ($10.9M) at MTAC&amp;D, and ($1.6M) at SIR. Other agency variances were minor.</t>
  </si>
  <si>
    <t xml:space="preserve">Favorable variances: $10.9M at NYCT, $2.5M at the LIRR, $1.8M at MNR, $0.9M at MTAC&amp;D, and $0.5M at SIR. Other Agency variances were minor. </t>
  </si>
  <si>
    <t>Favorable variances: $69.7M at NYCT, $8.3M at the LIRR, $5.6M at MNR, $1.0 at SIR, and $0.9M at MTAC&amp;D. Other agency variances were minor.</t>
  </si>
  <si>
    <t xml:space="preserve">Favorable variances: $0.7M at the LIRR and $0.5M at NYCT. Other Agency variances were minor.
</t>
  </si>
  <si>
    <t xml:space="preserve">Favorable variances: $1.7M at MNR and $0.8M at the LIRR. Unfavorable variance: ($0.6M) at NYCT. Other Agency variances were minor.
</t>
  </si>
  <si>
    <t>Favorable variances: $3.1M at NYCT, $2.1M at MNR, and $1.5M at MTA HQ. Unfavorable variance: ($0.7M) at the LIRR. Other agency variances were minor.</t>
  </si>
  <si>
    <t xml:space="preserve">Favorable variances: $34.5M at NYCT, $5.2M at MTA HQ, and $3.7M at MNR. Unfavorable variances: ($5.0M) at the LIRR, and ($0.5M) at MTA Bus.  </t>
  </si>
  <si>
    <t xml:space="preserve">Favorable variances: $1.1M at MTAC&amp;D and $0.8M at NYCT. Unfavorable variances: ($0.8M) at MNR and ($0.7M) at the LIRR.
</t>
  </si>
  <si>
    <t xml:space="preserve">Unfavorable variances: ($4.7M) at the LIRR, ($2.9M) at MNR, and ($1.1M) at NYCT. Favorable variance: $1.1M at MTAC&amp;D.
</t>
  </si>
  <si>
    <t xml:space="preserve">Favorable variances: $29.0M at MTA HQ, $8.2M at MTAC&amp;D, and $1.9M at MNR. Other Agency variances were minor.
</t>
  </si>
  <si>
    <t xml:space="preserve">Favorable variances: $34.3M at MTA HQ, $8.1M at MTAC&amp;D, $7.1M at MNR, and $3.3M at NYCT. Unfavorable variance: ($1.7M) at the LIRR.
</t>
  </si>
  <si>
    <t>Timing was primarily responsible for both the favorable variances of $4.6M at FMTAC and $2.2M at MTA Bus. Other agency variances were minor.</t>
  </si>
  <si>
    <t>Debt Service for the month of July was $260.20 million, which was $13.7 million or 5.0% favorable due to timing and lower than budgeted variable rates.</t>
  </si>
  <si>
    <t>Year-to-Date Debt Service expenses were $1,732.00 million, which were $33.1 million or 1.9% favorable due to lower than budgeted variable rates and timing.</t>
  </si>
  <si>
    <t>Passenger revenue was higher at MNR by $2.4M, mainly due to higher average fare, and MTA Bus was favorable by $1.2M due to higher ridership. These favorable results are partially offset by an unfavorable variance of ($3.2M) at NYCT, mainly due to lower ridership.</t>
  </si>
  <si>
    <t>FMTAC was favorable by $4.2M due to the timing of policy renewals. Other agency variances were minor.</t>
  </si>
  <si>
    <t>The drivers of the YTD variances for FMTAC and MTA Bus are mainly the same as those noted for the month, however, YTD favorable variances are $12.1M and $5.6M. MTA HQ was $0.7M favorable due to a lower level of claims and the LIRR was $0.6M favorable due to lower reserves.</t>
  </si>
  <si>
    <t>The favorable outcomes of $4.8M at NYCT was mainly due to the timing of vehicle, track and switch materials expense; $4.8M at MNR due to the timing of rolling stock maintenance events and rolling stock material usage; $3.2M at the LIRR primarily due to the timing of modifications and Reliability Cycle Maintenance activity for its revenue fleet; and $3.0M at MTA Bus due to lower general maintenance material requirements, the timing of radio equipment maintenance/repairs, construction material, and COVID-19 cleaning expenses.</t>
  </si>
  <si>
    <t xml:space="preserve">The drivers of the YTD variances for NYCT, MNR and MTA Bus are mainly the same as those noted for the month, however, YTD favorable variances are $25.4M, $18.1M and $5.6M. Partially offsetting these results was an unfavorable variance of ($1.5M) at the LIRR primarily due to the timing of modifications and Reliability Cycle Maintenance activity for its revenue fleet. </t>
  </si>
  <si>
    <t>Agency variances were minor and due to the timing of projects requiring remediation.</t>
  </si>
  <si>
    <t>MNR was $1.9M favorable partially offset by a minor variance at the LIRR mainly reflecting the timing of projects requiring remediation.</t>
  </si>
  <si>
    <t>Favorable variances: $2.6M at NYCT, $0.9M at the LIRR and $0.5M at MNR. Other Agency variances were minor.</t>
  </si>
  <si>
    <t>Favorable variances: $20.4M at NYCT, $2.2M at the LIRR, $1.7M at MNR and $0.5M at SIR.</t>
  </si>
  <si>
    <t>Unfavorable variances: ($2.3M) at the LIRR; ($1.8M) at MNR.  Favorable variance: $1.1M at NYCT.</t>
  </si>
  <si>
    <t xml:space="preserve">Favorable variances: $6.4M at MNR and $4.2M at NYCT. Unfavorable variance: ($6.0M) at the LIRR. </t>
  </si>
  <si>
    <t>Passenger revenue was higher at NYCT by $45.0M mainly due to higher average fare.  Higher ridership and higher average fare were responsible for favorable results of $11.7M at MNR, $10.2M at the LIRR, and $5.1M at MTA Bus.</t>
  </si>
  <si>
    <t xml:space="preserve">MTAHQ was unfavorable by ($8.5M) mainly due to lower rental and Transit Museum income and the timing of reimbursements. NYCT was unfavorable by ($8.0M) mostly due to lower fare reimbursement. Partially offsetting these results were favorable variances of $6.0M at FMTAC and $0.6M at B&amp;T, both reflecting the continuation of drivers referenced for the month; $1.9M at the LIRR mainly due to timing; $1.1M at MNR mostly due to higher advertising revenue; and $0.8M at MTA Bus mainly due to lower student reimbursement and timing.   </t>
  </si>
  <si>
    <t xml:space="preserve">FMTAC was favorable by $13.2M due to a positive shift in the market value of the invested asset portfolio.  B&amp;T was favorable by $0.6M mainly due to the timing of E-ZPass administrative fees. Partially offsetting these results were unfavorable outcomes of ($4.9M) at MTAHQ, mainly due to lower rental income; ($2.6M) at MNR, mostly due to lower Grand Central Terminal retail revenues; ($1.3M) at MTA Bus, mainly due to the timing of student reimbursement; and ($0.6M) at NYCT.  </t>
  </si>
  <si>
    <t>The existence of vacancies contributed to the favorable outcomes of $6.0M at NYCT, $3.4M at MTA HQ, $2.2M at the LIRR, $2.1M at MTA Bus, and $1.3M at B&amp;T. MNR was $1.5M favorable primarily due to lower train and engine contractual payments as well as vacancies.</t>
  </si>
  <si>
    <t>NYCT and MTA HQ were favorable by $9.4M and $1.7M, respectively, due to timing. MNR was favorable by $0.7M, mostly due to lower rates and labor costs, and B&amp;T was favorable by $0.6M, mainly due to vacancies. These results were partially offset by an unfavorable variance of ($1.2M) at MTA Bus, mainly due to higher prescription drugs and reimbursable expenses.</t>
  </si>
  <si>
    <t>NYCT and SIR were favorable by $89.8M, and $1.0M, respectively, due to the timing of claims accruals and prescription drug rebate credits. MTA HQ was favorable by $3.3M mostly due to timing. MNR was favorable by $1.6M, mostly due to lower rates and labor costs.  The LIRR and B&amp;T were favorable by $1.5M and $0.6M, respectively, due to vacancies, and MTA Bus was favorable by $0.7M mainly due to lower dental and prescription drug costs, and the timing of medical and hospitalization expenses.</t>
  </si>
  <si>
    <t xml:space="preserve">NYCT was unfavorable by ($5.9M) mainly due to timing. These results were partially offset by favorable variances of $1.4M at the LIRR due to fewer retirees, and $1.0M at MTA Bus mostly due to timing.  </t>
  </si>
  <si>
    <t>NYCT was favorable by $21.2M, mainly due to the timing of accruals and prescription drug rebate credits. MTA HQ and MTA Bus were favorable by $6.1M and $2.1M, respectively, due to timing. The LIRR was favorable by $5.5M due to fewer retirees. These results were partially offset by an unfavorable variance of ($1.5M) at Metro-North due to higher retirees.</t>
  </si>
  <si>
    <t>NYCT was unfavorable by ($3.2M) mainly due to less than anticipated reimbursable labor expense. MNR was unfavorable by ($0.6M) due to a higher claim provision offset by lower labor expenses and rates. These results were partially offset by favorable variances of $1.8M at MTA Bus due to lower payroll-related fringe benefits, and timing; and $0.8M at MTA HQ and $0.6M at B&amp;T, both due to timing.</t>
  </si>
  <si>
    <t xml:space="preserve">NYCT was unfavorable by ($20.5M) mainly due to lower-than-anticipated reimbursable labor expenses. MNR was unfavorable by ($6.7M) mainly reflecting a higher claim provision, labor costs and employee reimbursements, partially offset by lower rates. These results were partially offset by favorable variances of $4.8M at MTA Bus due to lower worker’s compensation, payroll related expenses, and the timing of interagency billing; $1.5M at LIRR due to vacancy retirement taxes offset by FELA reserves/allowances; and $0.6M at B&amp;T due to timing. </t>
  </si>
  <si>
    <t>The favorable outcome of $9.9M at NYCT was due to timing partially offset by higher rates, MNR was $5.9M favorable due to lower consumption, the LIRR was $2.7M favorable due to lower consumption partially offset by higher rates, and SIR was $0.5M favorable due to timing.</t>
  </si>
  <si>
    <t>Lower consumption offset by higher prices contributed to the favorable outcome of $1.7M at NYCT, partially offset by an unfavorable outcome of ($0.9M) at the LIRR due to higher consumption and prices.</t>
  </si>
  <si>
    <t>Higher prices contributed to the unfavorable outcomes of ($10.0M) at NYCT and ($3.9M) at the LIRR, partially offset by favorable outcomes of $1.2M at MNR due to lower rates and consumption, and $0.5M at MTA HQ due to timing.</t>
  </si>
  <si>
    <t>FMTAC was favorable by $9.2M due to the timing of policy renewals. MTA Bus was favorable by $0.5M due to the timing of expenses. Other agency variances were minor.</t>
  </si>
  <si>
    <t>The drivers of the YTD variances for NYCT, MTA Bus, the LIRR, MNR, and B&amp;T are mainly the same as those noted for the month, however, YTD favorable variances are $8.5M, $4.2M, $4.0M, $1.9M and $1.3M, respectively. The remaining favorable outcome of $2.5M at MTA HQ was due to lower spending for COVID-19 testing and temporary services related to staffing of the COVID-19 hotline, and timing and accrual reversals for professional services, and MTA IT software, consulting, maintenance and repairs, hardware and data center expenses.</t>
  </si>
  <si>
    <t xml:space="preserve">MTAHQ was favorable by $2.9M, mainly due to timing. MNR was $1.0M favorable, mostly due to M-8 rail car expense recoveries and lower credit/debit card processing fees. The LIRR was favorable by $0.6M, mainly due to lower credit/debit card processing fees, office supplies, and other miscellaneous expenses. These results were partially offset by unfavorable variances of ($1.6M) at B&amp;T, mainly due to the timing of credit/debit card processing fees, and ($0.6M) at FMTAC due to higher incurred general &amp; administrative, commissions, and safety loss control expenses.  </t>
  </si>
  <si>
    <t>NYCT and B&amp;T were unfavorable by ($8.5M) and ($1.6M), respectively, mainly due to higher credit/debit card processing fees, and the continuation of drivers referenced for the month of ($0.6M) at FMTAC. These results were partially offset by favorable variances of $4.0M at MTAHQ and $0.9M at MNR for the same reasons noted in the month, and $1.8M at the LIRR mainly due to lower bad debt reserves, higher restitution on property damage, credit/debit card processing fees, office supplies, and other miscellaneous expenses.</t>
  </si>
  <si>
    <t>Timing differences in project completions and assets reaching beneficial use resulted in favorable variances of $2.9M at MTA HQ, $1.3M at MTA Bus, $0.9M at MNR, and $0.8M at B&amp;T, and unfavorable variances of ($4.1M) at NYCT and ($0.8M) at the LIRR.</t>
  </si>
  <si>
    <t>Timing differences in project completions and assets reaching beneficial use resulted in favorable variances of $10.0M at MNR, $5.8M at MTA HQ, $2.3M at MTA Bus, and $0.8M at B&amp;T, and unfavorable variances of ($11.7M) at NYCT, and ($6.7M) at the LIRR.</t>
  </si>
  <si>
    <t>Favorable variances: $2.3M at the LIRR and $0.7M at MNR. Unfavorable variance: ($1.7M) at NYCT. Other Agency variances are minor. (See overtime variance analysis charts for more detail.)</t>
  </si>
  <si>
    <t>Favorable variances: $4.9M at NYCT, $3.8M at the LIRR, and $2.9M at MNR. Other Agency variances are minor. (See overtime variance analysis charts for more detail.)</t>
  </si>
  <si>
    <t>Favorable variance: $0.9M at the LIRR, $0.6M at MNR, and $0.6M NYCT. Other Agency variances were minor.</t>
  </si>
  <si>
    <t xml:space="preserve">Favorable variances: $2.4M at the LIRR, $2.3M at MNR, $2.2M at NYCT, and $0.5M at C&amp;D. </t>
  </si>
  <si>
    <t xml:space="preserve">The overall favorable outcome was attributable to timing and lower costs of $3.9M at the LIRR primarily due to the timing of maintenance and repair expenses, janitorial and custodial expenses, escalator &amp; elevator maintenance, and lower refuse and recycling costs; $2.2M at MNR due to the timing of miscellaneous maintenance and operating contracts as well as new laser train technology; $1.9M at MTA Bus mainly due to facility maintenance, bus technology, farebox maintenance, Shop Program activities, COVID-related expenses, and vehicle purchases; $1.1M at NYCT largely due to the timing of building expense charges; $0.9M at MTA HQ mainly due to the timing of  the Gowanus High Occupancy Vehicle (HOV) maintenance, MTA IT telephone expenses, janitorial services, refuse and recycling, construction services, and security costs; and $0.8M at SIR mostly due to the timing of facility maintenance projects.
</t>
  </si>
  <si>
    <t>The $544.6M favorable variance mainly reflected favorable results for PMT of $377.4M and Local Operating Assistance 18b of $122.1M, both due to timing. Also contributing to the favorable variance were higher Urban Tax transactions of $57.9M, due to stronger than expected NYC commercial real estate activity, and higher MRT-1 of $29.1M due to strong residential mortgage activity in the suburban counties. This was offset by unfavorable results for City Subsidy for MTA Bus of $27.7M and PBT of $10.9M, both timing-related.</t>
  </si>
  <si>
    <t xml:space="preserve">The $155.0M favorable variance mainly reflected favorable results for Local Operating Assistance 18b of $125.6M, due to timing,  Urban Tax of $22.4M, due to stronger than expected NYC commercial real estate activity, and MRT-1 of $11.9M due to strong residential mortgage activity in the suburban counties. This was offset by unfavorable results for City Subsidy for MTA Bus of $9.3M, and lower City Subsidy for SIR of $4.0M, both due to timing. </t>
  </si>
  <si>
    <r>
      <t xml:space="preserve">The unfavorable outcome resulted from overruns totaling ($17.1M) at NYCT due to higher vacancy/absentee coverage requirements and ($0.8M) at MTAHQ, mainly reflecting higher MTA PD vacancy/absentee coverage requirements. Partially offsetting these results were favorable variances of $4.9M at the LIRR mainly due to lower programmatic/routine maintenance, vacancy/absentee coverage, scheduled/unscheduled service, and unscheduled maintenance adjustments, and $0.8M at MTA Bus mainly due to lower unscheduled overtime, COVID-19 related cleaning, and programmatic maintenance. </t>
    </r>
    <r>
      <rPr>
        <sz val="12"/>
        <color rgb="FFFF0000"/>
        <rFont val="Arial"/>
        <family val="2"/>
      </rPr>
      <t xml:space="preserve"> </t>
    </r>
  </si>
  <si>
    <t>The unfavorable outcome resulted from overruns totaling ($136.4M) at NYCT due to higher vacancy/absentee coverage requirements as well as responses to weather emergencies and ($11.2M) at MNR, mainly reflecting adjustments due to the Kronos system outage and vacancy coverage requirements. These results were partially offset by favorable variances of $12.6M at the LIRR and $2.1M at MTA Bus, reflecting the continuation of drivers referenced for the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</si>
</sst>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quot;$&quot;#,##0.0_);\(&quot;$&quot;#,##0.0\)"/>
    <numFmt numFmtId="167" formatCode="&quot;$&quot;#,##0.000_);\(&quot;$&quot;#,##0.000\)"/>
    <numFmt numFmtId="168" formatCode="0.0"/>
    <numFmt numFmtId="175" formatCode="0.0%;\(0.0%\)"/>
    <numFmt numFmtId="176" formatCode="_([$€-2]* #,##0.00_);_([$€-2]* \(#,##0.00\);_([$€-2]* &quot;-&quot;??_)"/>
    <numFmt numFmtId="177" formatCode=";;"/>
    <numFmt numFmtId="189" formatCode="0.0_);\(0.0\)"/>
  </numFmts>
  <fonts count="123">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FF0000"/>
      <name val="Arial"/>
      <family val="2"/>
    </font>
    <font>
      <u/>
      <sz val="12"/>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9" fontId="14" fillId="0" borderId="0" applyFont="0" applyFill="0" applyBorder="0" applyAlignment="0" applyProtection="0"/>
    <xf numFmtId="175"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6" fontId="16" fillId="0" borderId="0" applyFont="0" applyFill="0" applyBorder="0" applyAlignment="0" applyProtection="0"/>
    <xf numFmtId="177" fontId="17" fillId="0" borderId="0">
      <protection locked="0"/>
    </xf>
    <xf numFmtId="177" fontId="17" fillId="0" borderId="0">
      <protection locked="0"/>
    </xf>
    <xf numFmtId="177" fontId="18" fillId="0" borderId="0">
      <protection locked="0"/>
    </xf>
    <xf numFmtId="177" fontId="17" fillId="0" borderId="0">
      <protection locked="0"/>
    </xf>
    <xf numFmtId="177" fontId="17" fillId="0" borderId="0">
      <protection locked="0"/>
    </xf>
    <xf numFmtId="177" fontId="17" fillId="0" borderId="0">
      <protection locked="0"/>
    </xf>
    <xf numFmtId="177"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2">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75"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7" applyNumberFormat="0" applyAlignment="0" applyProtection="0"/>
    <xf numFmtId="0" fontId="69" fillId="56"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9" applyNumberFormat="0" applyFill="0" applyAlignment="0" applyProtection="0"/>
    <xf numFmtId="0" fontId="73" fillId="0" borderId="20" applyNumberFormat="0" applyFill="0" applyAlignment="0" applyProtection="0"/>
    <xf numFmtId="0" fontId="74" fillId="0" borderId="21" applyNumberFormat="0" applyFill="0" applyAlignment="0" applyProtection="0"/>
    <xf numFmtId="0" fontId="74" fillId="0" borderId="0" applyNumberFormat="0" applyFill="0" applyBorder="0" applyAlignment="0" applyProtection="0"/>
    <xf numFmtId="0" fontId="75" fillId="42" borderId="17" applyNumberFormat="0" applyAlignment="0" applyProtection="0"/>
    <xf numFmtId="0" fontId="76" fillId="0" borderId="22"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3" applyNumberFormat="0" applyFont="0" applyAlignment="0" applyProtection="0"/>
    <xf numFmtId="0" fontId="3" fillId="58" borderId="23" applyNumberFormat="0" applyFont="0" applyAlignment="0" applyProtection="0"/>
    <xf numFmtId="0" fontId="78" fillId="55" borderId="24"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5"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1" applyNumberFormat="0" applyAlignment="0" applyProtection="0"/>
    <xf numFmtId="0" fontId="92" fillId="11"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6"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8" applyNumberFormat="0" applyFill="0" applyAlignment="0" applyProtection="0"/>
    <xf numFmtId="0" fontId="83" fillId="0" borderId="9" applyNumberFormat="0" applyFill="0" applyAlignment="0" applyProtection="0"/>
    <xf numFmtId="0" fontId="84" fillId="0" borderId="10" applyNumberFormat="0" applyFill="0" applyAlignment="0" applyProtection="0"/>
    <xf numFmtId="0" fontId="84" fillId="0" borderId="0" applyNumberFormat="0" applyFill="0" applyBorder="0" applyAlignment="0" applyProtection="0"/>
    <xf numFmtId="0" fontId="88" fillId="9" borderId="11" applyNumberFormat="0" applyAlignment="0" applyProtection="0"/>
    <xf numFmtId="0" fontId="91" fillId="0" borderId="13" applyNumberFormat="0" applyFill="0" applyAlignment="0" applyProtection="0"/>
    <xf numFmtId="0" fontId="87" fillId="8" borderId="0" applyNumberFormat="0" applyBorder="0" applyAlignment="0" applyProtection="0"/>
    <xf numFmtId="0" fontId="97" fillId="0" borderId="0"/>
    <xf numFmtId="0" fontId="1" fillId="12" borderId="15" applyNumberFormat="0" applyFont="0" applyAlignment="0" applyProtection="0"/>
    <xf numFmtId="0" fontId="89" fillId="10" borderId="12" applyNumberFormat="0" applyAlignment="0" applyProtection="0"/>
    <xf numFmtId="0" fontId="5" fillId="0" borderId="0" applyNumberFormat="0" applyFont="0" applyFill="0" applyBorder="0" applyAlignment="0" applyProtection="0">
      <alignment horizontal="left"/>
    </xf>
    <xf numFmtId="0" fontId="20" fillId="0" borderId="2">
      <alignment horizontal="center"/>
    </xf>
    <xf numFmtId="18" fontId="5" fillId="0" borderId="0" applyFont="0" applyFill="0" applyBorder="0" applyAlignment="0" applyProtection="0"/>
    <xf numFmtId="0" fontId="95" fillId="0" borderId="16"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1" applyNumberFormat="0" applyAlignment="0" applyProtection="0"/>
    <xf numFmtId="0" fontId="68" fillId="55" borderId="17" applyNumberFormat="0" applyAlignment="0" applyProtection="0"/>
    <xf numFmtId="0" fontId="92" fillId="11" borderId="14" applyNumberFormat="0" applyAlignment="0" applyProtection="0"/>
    <xf numFmtId="0" fontId="69" fillId="56"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8" applyNumberFormat="0" applyFill="0" applyAlignment="0" applyProtection="0"/>
    <xf numFmtId="0" fontId="72" fillId="0" borderId="19" applyNumberFormat="0" applyFill="0" applyAlignment="0" applyProtection="0"/>
    <xf numFmtId="0" fontId="83" fillId="0" borderId="9" applyNumberFormat="0" applyFill="0" applyAlignment="0" applyProtection="0"/>
    <xf numFmtId="0" fontId="73" fillId="0" borderId="20" applyNumberFormat="0" applyFill="0" applyAlignment="0" applyProtection="0"/>
    <xf numFmtId="0" fontId="84" fillId="0" borderId="10" applyNumberFormat="0" applyFill="0" applyAlignment="0" applyProtection="0"/>
    <xf numFmtId="0" fontId="74" fillId="0" borderId="21"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1" applyNumberFormat="0" applyAlignment="0" applyProtection="0"/>
    <xf numFmtId="0" fontId="75" fillId="42" borderId="17" applyNumberFormat="0" applyAlignment="0" applyProtection="0"/>
    <xf numFmtId="0" fontId="91" fillId="0" borderId="13" applyNumberFormat="0" applyFill="0" applyAlignment="0" applyProtection="0"/>
    <xf numFmtId="0" fontId="76" fillId="0" borderId="22"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3" applyNumberFormat="0" applyFont="0" applyAlignment="0" applyProtection="0"/>
    <xf numFmtId="0" fontId="1" fillId="12" borderId="15" applyNumberFormat="0" applyFont="0" applyAlignment="0" applyProtection="0"/>
    <xf numFmtId="0" fontId="3" fillId="58" borderId="23" applyNumberFormat="0" applyFont="0" applyAlignment="0" applyProtection="0"/>
    <xf numFmtId="0" fontId="89" fillId="10" borderId="12" applyNumberFormat="0" applyAlignment="0" applyProtection="0"/>
    <xf numFmtId="0" fontId="78" fillId="55" borderId="24"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6" applyNumberFormat="0" applyFill="0" applyAlignment="0" applyProtection="0"/>
    <xf numFmtId="0" fontId="80" fillId="0" borderId="25"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7" applyNumberFormat="0" applyAlignment="0" applyProtection="0"/>
    <xf numFmtId="0" fontId="109" fillId="56" borderId="18"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6"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7" applyNumberFormat="0" applyAlignment="0" applyProtection="0"/>
    <xf numFmtId="0" fontId="113" fillId="0" borderId="22"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3" applyNumberFormat="0" applyFont="0" applyAlignment="0" applyProtection="0"/>
    <xf numFmtId="0" fontId="115" fillId="55" borderId="24"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5"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7" applyNumberFormat="0" applyFont="0" applyAlignment="0" applyProtection="0"/>
    <xf numFmtId="0" fontId="120" fillId="0" borderId="0" applyProtection="0"/>
    <xf numFmtId="0" fontId="3" fillId="58" borderId="27" applyNumberFormat="0" applyFont="0" applyAlignment="0" applyProtection="0"/>
    <xf numFmtId="0" fontId="68" fillId="55" borderId="26" applyNumberFormat="0" applyAlignment="0" applyProtection="0"/>
    <xf numFmtId="0" fontId="80" fillId="0" borderId="29" applyNumberFormat="0" applyFill="0" applyAlignment="0" applyProtection="0"/>
    <xf numFmtId="0" fontId="75" fillId="42" borderId="26" applyNumberFormat="0" applyAlignment="0" applyProtection="0"/>
    <xf numFmtId="0" fontId="3" fillId="58" borderId="27" applyNumberFormat="0" applyFont="0" applyAlignment="0" applyProtection="0"/>
    <xf numFmtId="0" fontId="80" fillId="0" borderId="29" applyNumberFormat="0" applyFill="0" applyAlignment="0" applyProtection="0"/>
    <xf numFmtId="0" fontId="75" fillId="42" borderId="26" applyNumberFormat="0" applyAlignment="0" applyProtection="0"/>
    <xf numFmtId="0" fontId="78" fillId="55" borderId="28" applyNumberFormat="0" applyAlignment="0" applyProtection="0"/>
    <xf numFmtId="0" fontId="78" fillId="55" borderId="28" applyNumberFormat="0" applyAlignment="0" applyProtection="0"/>
    <xf numFmtId="0" fontId="68" fillId="55" borderId="26" applyNumberFormat="0" applyAlignment="0" applyProtection="0"/>
    <xf numFmtId="0" fontId="3" fillId="58"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xf numFmtId="0" fontId="3" fillId="0" borderId="0" applyProtection="0"/>
  </cellStyleXfs>
  <cellXfs count="44">
    <xf numFmtId="0" fontId="0" fillId="0" borderId="0" xfId="0"/>
    <xf numFmtId="0" fontId="3" fillId="0" borderId="0" xfId="199"/>
    <xf numFmtId="0" fontId="10" fillId="0" borderId="0" xfId="199" applyFont="1"/>
    <xf numFmtId="0" fontId="12" fillId="0" borderId="0" xfId="199" applyFont="1"/>
    <xf numFmtId="0" fontId="11" fillId="0" borderId="3" xfId="199" applyFont="1" applyBorder="1" applyAlignment="1">
      <alignment horizontal="center"/>
    </xf>
    <xf numFmtId="0" fontId="122" fillId="0" borderId="0" xfId="199" applyFont="1" applyAlignment="1">
      <alignment horizontal="center"/>
    </xf>
    <xf numFmtId="0" fontId="122" fillId="0" borderId="0" xfId="199" applyFont="1" applyAlignment="1">
      <alignment horizontal="right"/>
    </xf>
    <xf numFmtId="0" fontId="12" fillId="4" borderId="0" xfId="199" applyFont="1" applyFill="1"/>
    <xf numFmtId="0" fontId="12" fillId="0" borderId="0" xfId="1352" applyFont="1"/>
    <xf numFmtId="0" fontId="12" fillId="4" borderId="0" xfId="1352" applyFont="1" applyFill="1"/>
    <xf numFmtId="0" fontId="3" fillId="4" borderId="0" xfId="199" applyFill="1"/>
    <xf numFmtId="0" fontId="12" fillId="0" borderId="0" xfId="199" applyFont="1" applyAlignment="1" applyProtection="1">
      <alignment vertical="top" wrapText="1"/>
      <protection locked="0"/>
    </xf>
    <xf numFmtId="0" fontId="3" fillId="0" borderId="3" xfId="199" applyBorder="1"/>
    <xf numFmtId="0" fontId="3" fillId="4" borderId="3" xfId="199" applyFill="1" applyBorder="1"/>
    <xf numFmtId="0" fontId="12" fillId="4" borderId="0" xfId="199" applyFont="1" applyFill="1" applyAlignment="1">
      <alignment vertical="top" wrapText="1"/>
    </xf>
    <xf numFmtId="0" fontId="12" fillId="4" borderId="0" xfId="199" applyFont="1" applyFill="1" applyAlignment="1">
      <alignment horizontal="center" vertical="top"/>
    </xf>
    <xf numFmtId="189"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36" fillId="0" borderId="0" xfId="199" applyFont="1" applyAlignment="1">
      <alignment vertical="top" wrapText="1"/>
    </xf>
    <xf numFmtId="0" fontId="12" fillId="0" borderId="0" xfId="199" applyFont="1" applyAlignment="1">
      <alignment horizontal="center"/>
    </xf>
    <xf numFmtId="0" fontId="12" fillId="0" borderId="0" xfId="199" applyFont="1" applyFill="1"/>
    <xf numFmtId="0" fontId="3" fillId="0" borderId="0" xfId="199" applyFill="1"/>
    <xf numFmtId="0" fontId="12" fillId="0" borderId="0" xfId="1352" applyFont="1" applyFill="1"/>
    <xf numFmtId="0" fontId="12" fillId="0" borderId="0" xfId="199" applyFont="1" applyFill="1" applyAlignment="1">
      <alignment vertical="top" wrapText="1"/>
    </xf>
    <xf numFmtId="0" fontId="12" fillId="0" borderId="0" xfId="199" applyFont="1" applyFill="1" applyAlignment="1">
      <alignment horizontal="center" vertical="top"/>
    </xf>
    <xf numFmtId="189" fontId="12" fillId="0" borderId="0" xfId="2" applyNumberFormat="1" applyFont="1" applyFill="1" applyBorder="1" applyAlignment="1" applyProtection="1">
      <alignment horizontal="right" vertical="top" wrapText="1"/>
    </xf>
    <xf numFmtId="0" fontId="12" fillId="0" borderId="0" xfId="199" applyFont="1" applyFill="1" applyAlignment="1">
      <alignment horizontal="justify" vertical="top" wrapText="1"/>
    </xf>
    <xf numFmtId="0" fontId="12" fillId="0" borderId="0" xfId="2" applyNumberFormat="1" applyFont="1" applyFill="1" applyBorder="1" applyAlignment="1" applyProtection="1">
      <alignment horizontal="center" vertical="top" wrapText="1"/>
    </xf>
    <xf numFmtId="0" fontId="12" fillId="0" borderId="0" xfId="199" applyFont="1" applyAlignment="1">
      <alignment vertical="top" wrapText="1"/>
    </xf>
    <xf numFmtId="0" fontId="12" fillId="0" borderId="0" xfId="199" applyFont="1" applyAlignment="1">
      <alignment horizontal="center" vertical="top"/>
    </xf>
    <xf numFmtId="0" fontId="12" fillId="0" borderId="0" xfId="199" applyFont="1" applyAlignment="1">
      <alignment horizontal="justify" vertical="top" wrapText="1"/>
    </xf>
    <xf numFmtId="0" fontId="3" fillId="0" borderId="3" xfId="199" applyFill="1" applyBorder="1"/>
    <xf numFmtId="0" fontId="11" fillId="0" borderId="0" xfId="199" applyFont="1" applyFill="1" applyAlignment="1">
      <alignment horizontal="left" vertical="top" wrapText="1"/>
    </xf>
    <xf numFmtId="0" fontId="12" fillId="0" borderId="3" xfId="199" applyFont="1" applyFill="1" applyBorder="1" applyAlignment="1">
      <alignment horizontal="justify" vertical="top" wrapText="1"/>
    </xf>
    <xf numFmtId="189" fontId="12" fillId="0" borderId="0" xfId="2" quotePrefix="1" applyNumberFormat="1" applyFont="1" applyFill="1" applyBorder="1" applyAlignment="1" applyProtection="1">
      <alignment horizontal="right" vertical="top" wrapText="1"/>
    </xf>
    <xf numFmtId="189" fontId="12" fillId="0" borderId="0" xfId="2" applyNumberFormat="1" applyFont="1" applyFill="1" applyBorder="1" applyAlignment="1" applyProtection="1">
      <alignment horizontal="left" vertical="top" wrapText="1"/>
    </xf>
    <xf numFmtId="0" fontId="11" fillId="0" borderId="4" xfId="199" applyFont="1" applyFill="1" applyBorder="1" applyAlignment="1">
      <alignment horizontal="left" vertical="top" wrapText="1"/>
    </xf>
    <xf numFmtId="0" fontId="10" fillId="0" borderId="0" xfId="199" applyFont="1" applyAlignment="1">
      <alignment horizontal="center"/>
    </xf>
    <xf numFmtId="17" fontId="10" fillId="0" borderId="0" xfId="199" quotePrefix="1" applyNumberFormat="1" applyFont="1" applyAlignment="1">
      <alignment horizontal="center"/>
    </xf>
    <xf numFmtId="0" fontId="11" fillId="0" borderId="0" xfId="199" applyFont="1" applyAlignment="1">
      <alignment horizontal="center"/>
    </xf>
    <xf numFmtId="0" fontId="11" fillId="0" borderId="0" xfId="199" applyFont="1" applyAlignment="1">
      <alignment horizontal="left" wrapText="1"/>
    </xf>
    <xf numFmtId="0" fontId="11" fillId="0" borderId="3" xfId="199" applyFont="1" applyBorder="1" applyAlignment="1">
      <alignment horizontal="left" wrapText="1"/>
    </xf>
    <xf numFmtId="0" fontId="12" fillId="0" borderId="0" xfId="199" applyFont="1" applyAlignment="1">
      <alignment horizontal="center"/>
    </xf>
    <xf numFmtId="0" fontId="12" fillId="0" borderId="3" xfId="199" applyFont="1" applyBorder="1" applyAlignment="1">
      <alignment horizontal="center"/>
    </xf>
  </cellXfs>
  <cellStyles count="1353">
    <cellStyle name="20% - Accent1 2" xfId="323" xr:uid="{00000000-0005-0000-0000-000000000000}"/>
    <cellStyle name="20% - Accent1 2 2" xfId="388" xr:uid="{00000000-0005-0000-0000-000001000000}"/>
    <cellStyle name="20% - Accent1 2 2 2" xfId="476" xr:uid="{00000000-0005-0000-0000-000002000000}"/>
    <cellStyle name="20% - Accent1 2 2 2 2" xfId="536" xr:uid="{00000000-0005-0000-0000-000003000000}"/>
    <cellStyle name="20% - Accent1 2 2 2 2 2" xfId="704" xr:uid="{00000000-0005-0000-0000-000004000000}"/>
    <cellStyle name="20% - Accent1 2 2 2 2 2 2" xfId="1037" xr:uid="{00000000-0005-0000-0000-000005000000}"/>
    <cellStyle name="20% - Accent1 2 2 2 2 3" xfId="872" xr:uid="{00000000-0005-0000-0000-000006000000}"/>
    <cellStyle name="20% - Accent1 2 2 2 3" xfId="581" xr:uid="{00000000-0005-0000-0000-000007000000}"/>
    <cellStyle name="20% - Accent1 2 2 2 3 2" xfId="749" xr:uid="{00000000-0005-0000-0000-000008000000}"/>
    <cellStyle name="20% - Accent1 2 2 2 3 2 2" xfId="1082" xr:uid="{00000000-0005-0000-0000-000009000000}"/>
    <cellStyle name="20% - Accent1 2 2 2 3 3" xfId="917" xr:uid="{00000000-0005-0000-0000-00000A000000}"/>
    <cellStyle name="20% - Accent1 2 2 2 4" xfId="644" xr:uid="{00000000-0005-0000-0000-00000B000000}"/>
    <cellStyle name="20% - Accent1 2 2 2 4 2" xfId="977" xr:uid="{00000000-0005-0000-0000-00000C000000}"/>
    <cellStyle name="20% - Accent1 2 2 2 5" xfId="812" xr:uid="{00000000-0005-0000-0000-00000D000000}"/>
    <cellStyle name="20% - Accent1 2 2 3" xfId="461" xr:uid="{00000000-0005-0000-0000-00000E000000}"/>
    <cellStyle name="20% - Accent1 2 2 3 2" xfId="521" xr:uid="{00000000-0005-0000-0000-00000F000000}"/>
    <cellStyle name="20% - Accent1 2 2 3 2 2" xfId="689" xr:uid="{00000000-0005-0000-0000-000010000000}"/>
    <cellStyle name="20% - Accent1 2 2 3 2 2 2" xfId="1022" xr:uid="{00000000-0005-0000-0000-000011000000}"/>
    <cellStyle name="20% - Accent1 2 2 3 2 3" xfId="857" xr:uid="{00000000-0005-0000-0000-000012000000}"/>
    <cellStyle name="20% - Accent1 2 2 3 3" xfId="566" xr:uid="{00000000-0005-0000-0000-000013000000}"/>
    <cellStyle name="20% - Accent1 2 2 3 3 2" xfId="734" xr:uid="{00000000-0005-0000-0000-000014000000}"/>
    <cellStyle name="20% - Accent1 2 2 3 3 2 2" xfId="1067" xr:uid="{00000000-0005-0000-0000-000015000000}"/>
    <cellStyle name="20% - Accent1 2 2 3 3 3" xfId="902" xr:uid="{00000000-0005-0000-0000-000016000000}"/>
    <cellStyle name="20% - Accent1 2 2 3 4" xfId="629" xr:uid="{00000000-0005-0000-0000-000017000000}"/>
    <cellStyle name="20% - Accent1 2 2 3 4 2" xfId="962" xr:uid="{00000000-0005-0000-0000-000018000000}"/>
    <cellStyle name="20% - Accent1 2 2 3 5" xfId="797" xr:uid="{00000000-0005-0000-0000-000019000000}"/>
    <cellStyle name="20% - Accent1 2 2 4" xfId="446" xr:uid="{00000000-0005-0000-0000-00001A000000}"/>
    <cellStyle name="20% - Accent1 2 2 4 2" xfId="506" xr:uid="{00000000-0005-0000-0000-00001B000000}"/>
    <cellStyle name="20% - Accent1 2 2 4 2 2" xfId="674" xr:uid="{00000000-0005-0000-0000-00001C000000}"/>
    <cellStyle name="20% - Accent1 2 2 4 2 2 2" xfId="1007" xr:uid="{00000000-0005-0000-0000-00001D000000}"/>
    <cellStyle name="20% - Accent1 2 2 4 2 3" xfId="842" xr:uid="{00000000-0005-0000-0000-00001E000000}"/>
    <cellStyle name="20% - Accent1 2 2 4 3" xfId="614" xr:uid="{00000000-0005-0000-0000-00001F000000}"/>
    <cellStyle name="20% - Accent1 2 2 4 3 2" xfId="947" xr:uid="{00000000-0005-0000-0000-000020000000}"/>
    <cellStyle name="20% - Accent1 2 2 4 4" xfId="782" xr:uid="{00000000-0005-0000-0000-000021000000}"/>
    <cellStyle name="20% - Accent1 2 2 5" xfId="491" xr:uid="{00000000-0005-0000-0000-000022000000}"/>
    <cellStyle name="20% - Accent1 2 2 5 2" xfId="659" xr:uid="{00000000-0005-0000-0000-000023000000}"/>
    <cellStyle name="20% - Accent1 2 2 5 2 2" xfId="992" xr:uid="{00000000-0005-0000-0000-000024000000}"/>
    <cellStyle name="20% - Accent1 2 2 5 3" xfId="827" xr:uid="{00000000-0005-0000-0000-000025000000}"/>
    <cellStyle name="20% - Accent1 2 2 6" xfId="551" xr:uid="{00000000-0005-0000-0000-000026000000}"/>
    <cellStyle name="20% - Accent1 2 2 6 2" xfId="719" xr:uid="{00000000-0005-0000-0000-000027000000}"/>
    <cellStyle name="20% - Accent1 2 2 6 2 2" xfId="1052" xr:uid="{00000000-0005-0000-0000-000028000000}"/>
    <cellStyle name="20% - Accent1 2 2 6 3" xfId="887" xr:uid="{00000000-0005-0000-0000-000029000000}"/>
    <cellStyle name="20% - Accent1 2 2 7" xfId="599" xr:uid="{00000000-0005-0000-0000-00002A000000}"/>
    <cellStyle name="20% - Accent1 2 2 7 2" xfId="932" xr:uid="{00000000-0005-0000-0000-00002B000000}"/>
    <cellStyle name="20% - Accent1 2 2 8" xfId="767" xr:uid="{00000000-0005-0000-0000-00002C000000}"/>
    <cellStyle name="20% - Accent1 3" xfId="1122" xr:uid="{00000000-0005-0000-0000-00002D000000}"/>
    <cellStyle name="20% - Accent1 4" xfId="1123" xr:uid="{00000000-0005-0000-0000-00002E000000}"/>
    <cellStyle name="20% - Accent1 5" xfId="1271" xr:uid="{00000000-0005-0000-0000-00002F000000}"/>
    <cellStyle name="20% - Accent2 2" xfId="324" xr:uid="{00000000-0005-0000-0000-000030000000}"/>
    <cellStyle name="20% - Accent2 2 2" xfId="389" xr:uid="{00000000-0005-0000-0000-000031000000}"/>
    <cellStyle name="20% - Accent2 2 2 2" xfId="477" xr:uid="{00000000-0005-0000-0000-000032000000}"/>
    <cellStyle name="20% - Accent2 2 2 2 2" xfId="537" xr:uid="{00000000-0005-0000-0000-000033000000}"/>
    <cellStyle name="20% - Accent2 2 2 2 2 2" xfId="705" xr:uid="{00000000-0005-0000-0000-000034000000}"/>
    <cellStyle name="20% - Accent2 2 2 2 2 2 2" xfId="1038" xr:uid="{00000000-0005-0000-0000-000035000000}"/>
    <cellStyle name="20% - Accent2 2 2 2 2 3" xfId="873" xr:uid="{00000000-0005-0000-0000-000036000000}"/>
    <cellStyle name="20% - Accent2 2 2 2 3" xfId="582" xr:uid="{00000000-0005-0000-0000-000037000000}"/>
    <cellStyle name="20% - Accent2 2 2 2 3 2" xfId="750" xr:uid="{00000000-0005-0000-0000-000038000000}"/>
    <cellStyle name="20% - Accent2 2 2 2 3 2 2" xfId="1083" xr:uid="{00000000-0005-0000-0000-000039000000}"/>
    <cellStyle name="20% - Accent2 2 2 2 3 3" xfId="918" xr:uid="{00000000-0005-0000-0000-00003A000000}"/>
    <cellStyle name="20% - Accent2 2 2 2 4" xfId="645" xr:uid="{00000000-0005-0000-0000-00003B000000}"/>
    <cellStyle name="20% - Accent2 2 2 2 4 2" xfId="978" xr:uid="{00000000-0005-0000-0000-00003C000000}"/>
    <cellStyle name="20% - Accent2 2 2 2 5" xfId="813" xr:uid="{00000000-0005-0000-0000-00003D000000}"/>
    <cellStyle name="20% - Accent2 2 2 3" xfId="462" xr:uid="{00000000-0005-0000-0000-00003E000000}"/>
    <cellStyle name="20% - Accent2 2 2 3 2" xfId="522" xr:uid="{00000000-0005-0000-0000-00003F000000}"/>
    <cellStyle name="20% - Accent2 2 2 3 2 2" xfId="690" xr:uid="{00000000-0005-0000-0000-000040000000}"/>
    <cellStyle name="20% - Accent2 2 2 3 2 2 2" xfId="1023" xr:uid="{00000000-0005-0000-0000-000041000000}"/>
    <cellStyle name="20% - Accent2 2 2 3 2 3" xfId="858" xr:uid="{00000000-0005-0000-0000-000042000000}"/>
    <cellStyle name="20% - Accent2 2 2 3 3" xfId="567" xr:uid="{00000000-0005-0000-0000-000043000000}"/>
    <cellStyle name="20% - Accent2 2 2 3 3 2" xfId="735" xr:uid="{00000000-0005-0000-0000-000044000000}"/>
    <cellStyle name="20% - Accent2 2 2 3 3 2 2" xfId="1068" xr:uid="{00000000-0005-0000-0000-000045000000}"/>
    <cellStyle name="20% - Accent2 2 2 3 3 3" xfId="903" xr:uid="{00000000-0005-0000-0000-000046000000}"/>
    <cellStyle name="20% - Accent2 2 2 3 4" xfId="630" xr:uid="{00000000-0005-0000-0000-000047000000}"/>
    <cellStyle name="20% - Accent2 2 2 3 4 2" xfId="963" xr:uid="{00000000-0005-0000-0000-000048000000}"/>
    <cellStyle name="20% - Accent2 2 2 3 5" xfId="798" xr:uid="{00000000-0005-0000-0000-000049000000}"/>
    <cellStyle name="20% - Accent2 2 2 4" xfId="447" xr:uid="{00000000-0005-0000-0000-00004A000000}"/>
    <cellStyle name="20% - Accent2 2 2 4 2" xfId="507" xr:uid="{00000000-0005-0000-0000-00004B000000}"/>
    <cellStyle name="20% - Accent2 2 2 4 2 2" xfId="675" xr:uid="{00000000-0005-0000-0000-00004C000000}"/>
    <cellStyle name="20% - Accent2 2 2 4 2 2 2" xfId="1008" xr:uid="{00000000-0005-0000-0000-00004D000000}"/>
    <cellStyle name="20% - Accent2 2 2 4 2 3" xfId="843" xr:uid="{00000000-0005-0000-0000-00004E000000}"/>
    <cellStyle name="20% - Accent2 2 2 4 3" xfId="615" xr:uid="{00000000-0005-0000-0000-00004F000000}"/>
    <cellStyle name="20% - Accent2 2 2 4 3 2" xfId="948" xr:uid="{00000000-0005-0000-0000-000050000000}"/>
    <cellStyle name="20% - Accent2 2 2 4 4" xfId="783" xr:uid="{00000000-0005-0000-0000-000051000000}"/>
    <cellStyle name="20% - Accent2 2 2 5" xfId="492" xr:uid="{00000000-0005-0000-0000-000052000000}"/>
    <cellStyle name="20% - Accent2 2 2 5 2" xfId="660" xr:uid="{00000000-0005-0000-0000-000053000000}"/>
    <cellStyle name="20% - Accent2 2 2 5 2 2" xfId="993" xr:uid="{00000000-0005-0000-0000-000054000000}"/>
    <cellStyle name="20% - Accent2 2 2 5 3" xfId="828" xr:uid="{00000000-0005-0000-0000-000055000000}"/>
    <cellStyle name="20% - Accent2 2 2 6" xfId="552" xr:uid="{00000000-0005-0000-0000-000056000000}"/>
    <cellStyle name="20% - Accent2 2 2 6 2" xfId="720" xr:uid="{00000000-0005-0000-0000-000057000000}"/>
    <cellStyle name="20% - Accent2 2 2 6 2 2" xfId="1053" xr:uid="{00000000-0005-0000-0000-000058000000}"/>
    <cellStyle name="20% - Accent2 2 2 6 3" xfId="888" xr:uid="{00000000-0005-0000-0000-000059000000}"/>
    <cellStyle name="20% - Accent2 2 2 7" xfId="600" xr:uid="{00000000-0005-0000-0000-00005A000000}"/>
    <cellStyle name="20% - Accent2 2 2 7 2" xfId="933" xr:uid="{00000000-0005-0000-0000-00005B000000}"/>
    <cellStyle name="20% - Accent2 2 2 8" xfId="768" xr:uid="{00000000-0005-0000-0000-00005C000000}"/>
    <cellStyle name="20% - Accent2 3" xfId="1124" xr:uid="{00000000-0005-0000-0000-00005D000000}"/>
    <cellStyle name="20% - Accent2 4" xfId="1125" xr:uid="{00000000-0005-0000-0000-00005E000000}"/>
    <cellStyle name="20% - Accent2 5" xfId="1272" xr:uid="{00000000-0005-0000-0000-00005F000000}"/>
    <cellStyle name="20% - Accent3 2" xfId="325" xr:uid="{00000000-0005-0000-0000-000060000000}"/>
    <cellStyle name="20% - Accent3 2 2" xfId="390" xr:uid="{00000000-0005-0000-0000-000061000000}"/>
    <cellStyle name="20% - Accent3 2 2 2" xfId="478" xr:uid="{00000000-0005-0000-0000-000062000000}"/>
    <cellStyle name="20% - Accent3 2 2 2 2" xfId="538" xr:uid="{00000000-0005-0000-0000-000063000000}"/>
    <cellStyle name="20% - Accent3 2 2 2 2 2" xfId="706" xr:uid="{00000000-0005-0000-0000-000064000000}"/>
    <cellStyle name="20% - Accent3 2 2 2 2 2 2" xfId="1039" xr:uid="{00000000-0005-0000-0000-000065000000}"/>
    <cellStyle name="20% - Accent3 2 2 2 2 3" xfId="874" xr:uid="{00000000-0005-0000-0000-000066000000}"/>
    <cellStyle name="20% - Accent3 2 2 2 3" xfId="583" xr:uid="{00000000-0005-0000-0000-000067000000}"/>
    <cellStyle name="20% - Accent3 2 2 2 3 2" xfId="751" xr:uid="{00000000-0005-0000-0000-000068000000}"/>
    <cellStyle name="20% - Accent3 2 2 2 3 2 2" xfId="1084" xr:uid="{00000000-0005-0000-0000-000069000000}"/>
    <cellStyle name="20% - Accent3 2 2 2 3 3" xfId="919" xr:uid="{00000000-0005-0000-0000-00006A000000}"/>
    <cellStyle name="20% - Accent3 2 2 2 4" xfId="646" xr:uid="{00000000-0005-0000-0000-00006B000000}"/>
    <cellStyle name="20% - Accent3 2 2 2 4 2" xfId="979" xr:uid="{00000000-0005-0000-0000-00006C000000}"/>
    <cellStyle name="20% - Accent3 2 2 2 5" xfId="814" xr:uid="{00000000-0005-0000-0000-00006D000000}"/>
    <cellStyle name="20% - Accent3 2 2 3" xfId="463" xr:uid="{00000000-0005-0000-0000-00006E000000}"/>
    <cellStyle name="20% - Accent3 2 2 3 2" xfId="523" xr:uid="{00000000-0005-0000-0000-00006F000000}"/>
    <cellStyle name="20% - Accent3 2 2 3 2 2" xfId="691" xr:uid="{00000000-0005-0000-0000-000070000000}"/>
    <cellStyle name="20% - Accent3 2 2 3 2 2 2" xfId="1024" xr:uid="{00000000-0005-0000-0000-000071000000}"/>
    <cellStyle name="20% - Accent3 2 2 3 2 3" xfId="859" xr:uid="{00000000-0005-0000-0000-000072000000}"/>
    <cellStyle name="20% - Accent3 2 2 3 3" xfId="568" xr:uid="{00000000-0005-0000-0000-000073000000}"/>
    <cellStyle name="20% - Accent3 2 2 3 3 2" xfId="736" xr:uid="{00000000-0005-0000-0000-000074000000}"/>
    <cellStyle name="20% - Accent3 2 2 3 3 2 2" xfId="1069" xr:uid="{00000000-0005-0000-0000-000075000000}"/>
    <cellStyle name="20% - Accent3 2 2 3 3 3" xfId="904" xr:uid="{00000000-0005-0000-0000-000076000000}"/>
    <cellStyle name="20% - Accent3 2 2 3 4" xfId="631" xr:uid="{00000000-0005-0000-0000-000077000000}"/>
    <cellStyle name="20% - Accent3 2 2 3 4 2" xfId="964" xr:uid="{00000000-0005-0000-0000-000078000000}"/>
    <cellStyle name="20% - Accent3 2 2 3 5" xfId="799" xr:uid="{00000000-0005-0000-0000-000079000000}"/>
    <cellStyle name="20% - Accent3 2 2 4" xfId="448" xr:uid="{00000000-0005-0000-0000-00007A000000}"/>
    <cellStyle name="20% - Accent3 2 2 4 2" xfId="508" xr:uid="{00000000-0005-0000-0000-00007B000000}"/>
    <cellStyle name="20% - Accent3 2 2 4 2 2" xfId="676" xr:uid="{00000000-0005-0000-0000-00007C000000}"/>
    <cellStyle name="20% - Accent3 2 2 4 2 2 2" xfId="1009" xr:uid="{00000000-0005-0000-0000-00007D000000}"/>
    <cellStyle name="20% - Accent3 2 2 4 2 3" xfId="844" xr:uid="{00000000-0005-0000-0000-00007E000000}"/>
    <cellStyle name="20% - Accent3 2 2 4 3" xfId="616" xr:uid="{00000000-0005-0000-0000-00007F000000}"/>
    <cellStyle name="20% - Accent3 2 2 4 3 2" xfId="949" xr:uid="{00000000-0005-0000-0000-000080000000}"/>
    <cellStyle name="20% - Accent3 2 2 4 4" xfId="784" xr:uid="{00000000-0005-0000-0000-000081000000}"/>
    <cellStyle name="20% - Accent3 2 2 5" xfId="493" xr:uid="{00000000-0005-0000-0000-000082000000}"/>
    <cellStyle name="20% - Accent3 2 2 5 2" xfId="661" xr:uid="{00000000-0005-0000-0000-000083000000}"/>
    <cellStyle name="20% - Accent3 2 2 5 2 2" xfId="994" xr:uid="{00000000-0005-0000-0000-000084000000}"/>
    <cellStyle name="20% - Accent3 2 2 5 3" xfId="829" xr:uid="{00000000-0005-0000-0000-000085000000}"/>
    <cellStyle name="20% - Accent3 2 2 6" xfId="553" xr:uid="{00000000-0005-0000-0000-000086000000}"/>
    <cellStyle name="20% - Accent3 2 2 6 2" xfId="721" xr:uid="{00000000-0005-0000-0000-000087000000}"/>
    <cellStyle name="20% - Accent3 2 2 6 2 2" xfId="1054" xr:uid="{00000000-0005-0000-0000-000088000000}"/>
    <cellStyle name="20% - Accent3 2 2 6 3" xfId="889" xr:uid="{00000000-0005-0000-0000-000089000000}"/>
    <cellStyle name="20% - Accent3 2 2 7" xfId="601" xr:uid="{00000000-0005-0000-0000-00008A000000}"/>
    <cellStyle name="20% - Accent3 2 2 7 2" xfId="934" xr:uid="{00000000-0005-0000-0000-00008B000000}"/>
    <cellStyle name="20% - Accent3 2 2 8" xfId="769" xr:uid="{00000000-0005-0000-0000-00008C000000}"/>
    <cellStyle name="20% - Accent3 3" xfId="1126" xr:uid="{00000000-0005-0000-0000-00008D000000}"/>
    <cellStyle name="20% - Accent3 4" xfId="1127" xr:uid="{00000000-0005-0000-0000-00008E000000}"/>
    <cellStyle name="20% - Accent3 5" xfId="1273" xr:uid="{00000000-0005-0000-0000-00008F000000}"/>
    <cellStyle name="20% - Accent4 2" xfId="326" xr:uid="{00000000-0005-0000-0000-000090000000}"/>
    <cellStyle name="20% - Accent4 2 2" xfId="391" xr:uid="{00000000-0005-0000-0000-000091000000}"/>
    <cellStyle name="20% - Accent4 2 2 2" xfId="479" xr:uid="{00000000-0005-0000-0000-000092000000}"/>
    <cellStyle name="20% - Accent4 2 2 2 2" xfId="539" xr:uid="{00000000-0005-0000-0000-000093000000}"/>
    <cellStyle name="20% - Accent4 2 2 2 2 2" xfId="707" xr:uid="{00000000-0005-0000-0000-000094000000}"/>
    <cellStyle name="20% - Accent4 2 2 2 2 2 2" xfId="1040" xr:uid="{00000000-0005-0000-0000-000095000000}"/>
    <cellStyle name="20% - Accent4 2 2 2 2 3" xfId="875" xr:uid="{00000000-0005-0000-0000-000096000000}"/>
    <cellStyle name="20% - Accent4 2 2 2 3" xfId="584" xr:uid="{00000000-0005-0000-0000-000097000000}"/>
    <cellStyle name="20% - Accent4 2 2 2 3 2" xfId="752" xr:uid="{00000000-0005-0000-0000-000098000000}"/>
    <cellStyle name="20% - Accent4 2 2 2 3 2 2" xfId="1085" xr:uid="{00000000-0005-0000-0000-000099000000}"/>
    <cellStyle name="20% - Accent4 2 2 2 3 3" xfId="920" xr:uid="{00000000-0005-0000-0000-00009A000000}"/>
    <cellStyle name="20% - Accent4 2 2 2 4" xfId="647" xr:uid="{00000000-0005-0000-0000-00009B000000}"/>
    <cellStyle name="20% - Accent4 2 2 2 4 2" xfId="980" xr:uid="{00000000-0005-0000-0000-00009C000000}"/>
    <cellStyle name="20% - Accent4 2 2 2 5" xfId="815" xr:uid="{00000000-0005-0000-0000-00009D000000}"/>
    <cellStyle name="20% - Accent4 2 2 3" xfId="464" xr:uid="{00000000-0005-0000-0000-00009E000000}"/>
    <cellStyle name="20% - Accent4 2 2 3 2" xfId="524" xr:uid="{00000000-0005-0000-0000-00009F000000}"/>
    <cellStyle name="20% - Accent4 2 2 3 2 2" xfId="692" xr:uid="{00000000-0005-0000-0000-0000A0000000}"/>
    <cellStyle name="20% - Accent4 2 2 3 2 2 2" xfId="1025" xr:uid="{00000000-0005-0000-0000-0000A1000000}"/>
    <cellStyle name="20% - Accent4 2 2 3 2 3" xfId="860" xr:uid="{00000000-0005-0000-0000-0000A2000000}"/>
    <cellStyle name="20% - Accent4 2 2 3 3" xfId="569" xr:uid="{00000000-0005-0000-0000-0000A3000000}"/>
    <cellStyle name="20% - Accent4 2 2 3 3 2" xfId="737" xr:uid="{00000000-0005-0000-0000-0000A4000000}"/>
    <cellStyle name="20% - Accent4 2 2 3 3 2 2" xfId="1070" xr:uid="{00000000-0005-0000-0000-0000A5000000}"/>
    <cellStyle name="20% - Accent4 2 2 3 3 3" xfId="905" xr:uid="{00000000-0005-0000-0000-0000A6000000}"/>
    <cellStyle name="20% - Accent4 2 2 3 4" xfId="632" xr:uid="{00000000-0005-0000-0000-0000A7000000}"/>
    <cellStyle name="20% - Accent4 2 2 3 4 2" xfId="965" xr:uid="{00000000-0005-0000-0000-0000A8000000}"/>
    <cellStyle name="20% - Accent4 2 2 3 5" xfId="800" xr:uid="{00000000-0005-0000-0000-0000A9000000}"/>
    <cellStyle name="20% - Accent4 2 2 4" xfId="449" xr:uid="{00000000-0005-0000-0000-0000AA000000}"/>
    <cellStyle name="20% - Accent4 2 2 4 2" xfId="509" xr:uid="{00000000-0005-0000-0000-0000AB000000}"/>
    <cellStyle name="20% - Accent4 2 2 4 2 2" xfId="677" xr:uid="{00000000-0005-0000-0000-0000AC000000}"/>
    <cellStyle name="20% - Accent4 2 2 4 2 2 2" xfId="1010" xr:uid="{00000000-0005-0000-0000-0000AD000000}"/>
    <cellStyle name="20% - Accent4 2 2 4 2 3" xfId="845" xr:uid="{00000000-0005-0000-0000-0000AE000000}"/>
    <cellStyle name="20% - Accent4 2 2 4 3" xfId="617" xr:uid="{00000000-0005-0000-0000-0000AF000000}"/>
    <cellStyle name="20% - Accent4 2 2 4 3 2" xfId="950" xr:uid="{00000000-0005-0000-0000-0000B0000000}"/>
    <cellStyle name="20% - Accent4 2 2 4 4" xfId="785" xr:uid="{00000000-0005-0000-0000-0000B1000000}"/>
    <cellStyle name="20% - Accent4 2 2 5" xfId="494" xr:uid="{00000000-0005-0000-0000-0000B2000000}"/>
    <cellStyle name="20% - Accent4 2 2 5 2" xfId="662" xr:uid="{00000000-0005-0000-0000-0000B3000000}"/>
    <cellStyle name="20% - Accent4 2 2 5 2 2" xfId="995" xr:uid="{00000000-0005-0000-0000-0000B4000000}"/>
    <cellStyle name="20% - Accent4 2 2 5 3" xfId="830" xr:uid="{00000000-0005-0000-0000-0000B5000000}"/>
    <cellStyle name="20% - Accent4 2 2 6" xfId="554" xr:uid="{00000000-0005-0000-0000-0000B6000000}"/>
    <cellStyle name="20% - Accent4 2 2 6 2" xfId="722" xr:uid="{00000000-0005-0000-0000-0000B7000000}"/>
    <cellStyle name="20% - Accent4 2 2 6 2 2" xfId="1055" xr:uid="{00000000-0005-0000-0000-0000B8000000}"/>
    <cellStyle name="20% - Accent4 2 2 6 3" xfId="890" xr:uid="{00000000-0005-0000-0000-0000B9000000}"/>
    <cellStyle name="20% - Accent4 2 2 7" xfId="602" xr:uid="{00000000-0005-0000-0000-0000BA000000}"/>
    <cellStyle name="20% - Accent4 2 2 7 2" xfId="935" xr:uid="{00000000-0005-0000-0000-0000BB000000}"/>
    <cellStyle name="20% - Accent4 2 2 8" xfId="770" xr:uid="{00000000-0005-0000-0000-0000BC000000}"/>
    <cellStyle name="20% - Accent4 3" xfId="1128" xr:uid="{00000000-0005-0000-0000-0000BD000000}"/>
    <cellStyle name="20% - Accent4 4" xfId="1129" xr:uid="{00000000-0005-0000-0000-0000BE000000}"/>
    <cellStyle name="20% - Accent4 5" xfId="1274" xr:uid="{00000000-0005-0000-0000-0000BF000000}"/>
    <cellStyle name="20% - Accent5 2" xfId="327" xr:uid="{00000000-0005-0000-0000-0000C0000000}"/>
    <cellStyle name="20% - Accent5 2 2" xfId="392" xr:uid="{00000000-0005-0000-0000-0000C1000000}"/>
    <cellStyle name="20% - Accent5 2 2 2" xfId="480" xr:uid="{00000000-0005-0000-0000-0000C2000000}"/>
    <cellStyle name="20% - Accent5 2 2 2 2" xfId="540" xr:uid="{00000000-0005-0000-0000-0000C3000000}"/>
    <cellStyle name="20% - Accent5 2 2 2 2 2" xfId="708" xr:uid="{00000000-0005-0000-0000-0000C4000000}"/>
    <cellStyle name="20% - Accent5 2 2 2 2 2 2" xfId="1041" xr:uid="{00000000-0005-0000-0000-0000C5000000}"/>
    <cellStyle name="20% - Accent5 2 2 2 2 3" xfId="876" xr:uid="{00000000-0005-0000-0000-0000C6000000}"/>
    <cellStyle name="20% - Accent5 2 2 2 3" xfId="585" xr:uid="{00000000-0005-0000-0000-0000C7000000}"/>
    <cellStyle name="20% - Accent5 2 2 2 3 2" xfId="753" xr:uid="{00000000-0005-0000-0000-0000C8000000}"/>
    <cellStyle name="20% - Accent5 2 2 2 3 2 2" xfId="1086" xr:uid="{00000000-0005-0000-0000-0000C9000000}"/>
    <cellStyle name="20% - Accent5 2 2 2 3 3" xfId="921" xr:uid="{00000000-0005-0000-0000-0000CA000000}"/>
    <cellStyle name="20% - Accent5 2 2 2 4" xfId="648" xr:uid="{00000000-0005-0000-0000-0000CB000000}"/>
    <cellStyle name="20% - Accent5 2 2 2 4 2" xfId="981" xr:uid="{00000000-0005-0000-0000-0000CC000000}"/>
    <cellStyle name="20% - Accent5 2 2 2 5" xfId="816" xr:uid="{00000000-0005-0000-0000-0000CD000000}"/>
    <cellStyle name="20% - Accent5 2 2 3" xfId="465" xr:uid="{00000000-0005-0000-0000-0000CE000000}"/>
    <cellStyle name="20% - Accent5 2 2 3 2" xfId="525" xr:uid="{00000000-0005-0000-0000-0000CF000000}"/>
    <cellStyle name="20% - Accent5 2 2 3 2 2" xfId="693" xr:uid="{00000000-0005-0000-0000-0000D0000000}"/>
    <cellStyle name="20% - Accent5 2 2 3 2 2 2" xfId="1026" xr:uid="{00000000-0005-0000-0000-0000D1000000}"/>
    <cellStyle name="20% - Accent5 2 2 3 2 3" xfId="861" xr:uid="{00000000-0005-0000-0000-0000D2000000}"/>
    <cellStyle name="20% - Accent5 2 2 3 3" xfId="570" xr:uid="{00000000-0005-0000-0000-0000D3000000}"/>
    <cellStyle name="20% - Accent5 2 2 3 3 2" xfId="738" xr:uid="{00000000-0005-0000-0000-0000D4000000}"/>
    <cellStyle name="20% - Accent5 2 2 3 3 2 2" xfId="1071" xr:uid="{00000000-0005-0000-0000-0000D5000000}"/>
    <cellStyle name="20% - Accent5 2 2 3 3 3" xfId="906" xr:uid="{00000000-0005-0000-0000-0000D6000000}"/>
    <cellStyle name="20% - Accent5 2 2 3 4" xfId="633" xr:uid="{00000000-0005-0000-0000-0000D7000000}"/>
    <cellStyle name="20% - Accent5 2 2 3 4 2" xfId="966" xr:uid="{00000000-0005-0000-0000-0000D8000000}"/>
    <cellStyle name="20% - Accent5 2 2 3 5" xfId="801" xr:uid="{00000000-0005-0000-0000-0000D9000000}"/>
    <cellStyle name="20% - Accent5 2 2 4" xfId="450" xr:uid="{00000000-0005-0000-0000-0000DA000000}"/>
    <cellStyle name="20% - Accent5 2 2 4 2" xfId="510" xr:uid="{00000000-0005-0000-0000-0000DB000000}"/>
    <cellStyle name="20% - Accent5 2 2 4 2 2" xfId="678" xr:uid="{00000000-0005-0000-0000-0000DC000000}"/>
    <cellStyle name="20% - Accent5 2 2 4 2 2 2" xfId="1011" xr:uid="{00000000-0005-0000-0000-0000DD000000}"/>
    <cellStyle name="20% - Accent5 2 2 4 2 3" xfId="846" xr:uid="{00000000-0005-0000-0000-0000DE000000}"/>
    <cellStyle name="20% - Accent5 2 2 4 3" xfId="618" xr:uid="{00000000-0005-0000-0000-0000DF000000}"/>
    <cellStyle name="20% - Accent5 2 2 4 3 2" xfId="951" xr:uid="{00000000-0005-0000-0000-0000E0000000}"/>
    <cellStyle name="20% - Accent5 2 2 4 4" xfId="786" xr:uid="{00000000-0005-0000-0000-0000E1000000}"/>
    <cellStyle name="20% - Accent5 2 2 5" xfId="495" xr:uid="{00000000-0005-0000-0000-0000E2000000}"/>
    <cellStyle name="20% - Accent5 2 2 5 2" xfId="663" xr:uid="{00000000-0005-0000-0000-0000E3000000}"/>
    <cellStyle name="20% - Accent5 2 2 5 2 2" xfId="996" xr:uid="{00000000-0005-0000-0000-0000E4000000}"/>
    <cellStyle name="20% - Accent5 2 2 5 3" xfId="831" xr:uid="{00000000-0005-0000-0000-0000E5000000}"/>
    <cellStyle name="20% - Accent5 2 2 6" xfId="555" xr:uid="{00000000-0005-0000-0000-0000E6000000}"/>
    <cellStyle name="20% - Accent5 2 2 6 2" xfId="723" xr:uid="{00000000-0005-0000-0000-0000E7000000}"/>
    <cellStyle name="20% - Accent5 2 2 6 2 2" xfId="1056" xr:uid="{00000000-0005-0000-0000-0000E8000000}"/>
    <cellStyle name="20% - Accent5 2 2 6 3" xfId="891" xr:uid="{00000000-0005-0000-0000-0000E9000000}"/>
    <cellStyle name="20% - Accent5 2 2 7" xfId="603" xr:uid="{00000000-0005-0000-0000-0000EA000000}"/>
    <cellStyle name="20% - Accent5 2 2 7 2" xfId="936" xr:uid="{00000000-0005-0000-0000-0000EB000000}"/>
    <cellStyle name="20% - Accent5 2 2 8" xfId="771" xr:uid="{00000000-0005-0000-0000-0000EC000000}"/>
    <cellStyle name="20% - Accent5 3" xfId="1130" xr:uid="{00000000-0005-0000-0000-0000ED000000}"/>
    <cellStyle name="20% - Accent5 4" xfId="1131" xr:uid="{00000000-0005-0000-0000-0000EE000000}"/>
    <cellStyle name="20% - Accent5 5" xfId="1275" xr:uid="{00000000-0005-0000-0000-0000EF000000}"/>
    <cellStyle name="20% - Accent6 2" xfId="328" xr:uid="{00000000-0005-0000-0000-0000F0000000}"/>
    <cellStyle name="20% - Accent6 2 2" xfId="393" xr:uid="{00000000-0005-0000-0000-0000F1000000}"/>
    <cellStyle name="20% - Accent6 2 2 2" xfId="481" xr:uid="{00000000-0005-0000-0000-0000F2000000}"/>
    <cellStyle name="20% - Accent6 2 2 2 2" xfId="541" xr:uid="{00000000-0005-0000-0000-0000F3000000}"/>
    <cellStyle name="20% - Accent6 2 2 2 2 2" xfId="709" xr:uid="{00000000-0005-0000-0000-0000F4000000}"/>
    <cellStyle name="20% - Accent6 2 2 2 2 2 2" xfId="1042" xr:uid="{00000000-0005-0000-0000-0000F5000000}"/>
    <cellStyle name="20% - Accent6 2 2 2 2 3" xfId="877" xr:uid="{00000000-0005-0000-0000-0000F6000000}"/>
    <cellStyle name="20% - Accent6 2 2 2 3" xfId="586" xr:uid="{00000000-0005-0000-0000-0000F7000000}"/>
    <cellStyle name="20% - Accent6 2 2 2 3 2" xfId="754" xr:uid="{00000000-0005-0000-0000-0000F8000000}"/>
    <cellStyle name="20% - Accent6 2 2 2 3 2 2" xfId="1087" xr:uid="{00000000-0005-0000-0000-0000F9000000}"/>
    <cellStyle name="20% - Accent6 2 2 2 3 3" xfId="922" xr:uid="{00000000-0005-0000-0000-0000FA000000}"/>
    <cellStyle name="20% - Accent6 2 2 2 4" xfId="649" xr:uid="{00000000-0005-0000-0000-0000FB000000}"/>
    <cellStyle name="20% - Accent6 2 2 2 4 2" xfId="982" xr:uid="{00000000-0005-0000-0000-0000FC000000}"/>
    <cellStyle name="20% - Accent6 2 2 2 5" xfId="817" xr:uid="{00000000-0005-0000-0000-0000FD000000}"/>
    <cellStyle name="20% - Accent6 2 2 3" xfId="466" xr:uid="{00000000-0005-0000-0000-0000FE000000}"/>
    <cellStyle name="20% - Accent6 2 2 3 2" xfId="526" xr:uid="{00000000-0005-0000-0000-0000FF000000}"/>
    <cellStyle name="20% - Accent6 2 2 3 2 2" xfId="694" xr:uid="{00000000-0005-0000-0000-000000010000}"/>
    <cellStyle name="20% - Accent6 2 2 3 2 2 2" xfId="1027" xr:uid="{00000000-0005-0000-0000-000001010000}"/>
    <cellStyle name="20% - Accent6 2 2 3 2 3" xfId="862" xr:uid="{00000000-0005-0000-0000-000002010000}"/>
    <cellStyle name="20% - Accent6 2 2 3 3" xfId="571" xr:uid="{00000000-0005-0000-0000-000003010000}"/>
    <cellStyle name="20% - Accent6 2 2 3 3 2" xfId="739" xr:uid="{00000000-0005-0000-0000-000004010000}"/>
    <cellStyle name="20% - Accent6 2 2 3 3 2 2" xfId="1072" xr:uid="{00000000-0005-0000-0000-000005010000}"/>
    <cellStyle name="20% - Accent6 2 2 3 3 3" xfId="907" xr:uid="{00000000-0005-0000-0000-000006010000}"/>
    <cellStyle name="20% - Accent6 2 2 3 4" xfId="634" xr:uid="{00000000-0005-0000-0000-000007010000}"/>
    <cellStyle name="20% - Accent6 2 2 3 4 2" xfId="967" xr:uid="{00000000-0005-0000-0000-000008010000}"/>
    <cellStyle name="20% - Accent6 2 2 3 5" xfId="802" xr:uid="{00000000-0005-0000-0000-000009010000}"/>
    <cellStyle name="20% - Accent6 2 2 4" xfId="451" xr:uid="{00000000-0005-0000-0000-00000A010000}"/>
    <cellStyle name="20% - Accent6 2 2 4 2" xfId="511" xr:uid="{00000000-0005-0000-0000-00000B010000}"/>
    <cellStyle name="20% - Accent6 2 2 4 2 2" xfId="679" xr:uid="{00000000-0005-0000-0000-00000C010000}"/>
    <cellStyle name="20% - Accent6 2 2 4 2 2 2" xfId="1012" xr:uid="{00000000-0005-0000-0000-00000D010000}"/>
    <cellStyle name="20% - Accent6 2 2 4 2 3" xfId="847" xr:uid="{00000000-0005-0000-0000-00000E010000}"/>
    <cellStyle name="20% - Accent6 2 2 4 3" xfId="619" xr:uid="{00000000-0005-0000-0000-00000F010000}"/>
    <cellStyle name="20% - Accent6 2 2 4 3 2" xfId="952" xr:uid="{00000000-0005-0000-0000-000010010000}"/>
    <cellStyle name="20% - Accent6 2 2 4 4" xfId="787" xr:uid="{00000000-0005-0000-0000-000011010000}"/>
    <cellStyle name="20% - Accent6 2 2 5" xfId="496" xr:uid="{00000000-0005-0000-0000-000012010000}"/>
    <cellStyle name="20% - Accent6 2 2 5 2" xfId="664" xr:uid="{00000000-0005-0000-0000-000013010000}"/>
    <cellStyle name="20% - Accent6 2 2 5 2 2" xfId="997" xr:uid="{00000000-0005-0000-0000-000014010000}"/>
    <cellStyle name="20% - Accent6 2 2 5 3" xfId="832" xr:uid="{00000000-0005-0000-0000-000015010000}"/>
    <cellStyle name="20% - Accent6 2 2 6" xfId="556" xr:uid="{00000000-0005-0000-0000-000016010000}"/>
    <cellStyle name="20% - Accent6 2 2 6 2" xfId="724" xr:uid="{00000000-0005-0000-0000-000017010000}"/>
    <cellStyle name="20% - Accent6 2 2 6 2 2" xfId="1057" xr:uid="{00000000-0005-0000-0000-000018010000}"/>
    <cellStyle name="20% - Accent6 2 2 6 3" xfId="892" xr:uid="{00000000-0005-0000-0000-000019010000}"/>
    <cellStyle name="20% - Accent6 2 2 7" xfId="604" xr:uid="{00000000-0005-0000-0000-00001A010000}"/>
    <cellStyle name="20% - Accent6 2 2 7 2" xfId="937" xr:uid="{00000000-0005-0000-0000-00001B010000}"/>
    <cellStyle name="20% - Accent6 2 2 8" xfId="772" xr:uid="{00000000-0005-0000-0000-00001C010000}"/>
    <cellStyle name="20% - Accent6 3" xfId="1132" xr:uid="{00000000-0005-0000-0000-00001D010000}"/>
    <cellStyle name="20% - Accent6 4" xfId="1133" xr:uid="{00000000-0005-0000-0000-00001E010000}"/>
    <cellStyle name="20% - Accent6 5" xfId="1276" xr:uid="{00000000-0005-0000-0000-00001F010000}"/>
    <cellStyle name="40% - Accent1 2" xfId="329" xr:uid="{00000000-0005-0000-0000-000020010000}"/>
    <cellStyle name="40% - Accent1 2 2" xfId="394" xr:uid="{00000000-0005-0000-0000-000021010000}"/>
    <cellStyle name="40% - Accent1 2 2 2" xfId="482" xr:uid="{00000000-0005-0000-0000-000022010000}"/>
    <cellStyle name="40% - Accent1 2 2 2 2" xfId="542" xr:uid="{00000000-0005-0000-0000-000023010000}"/>
    <cellStyle name="40% - Accent1 2 2 2 2 2" xfId="710" xr:uid="{00000000-0005-0000-0000-000024010000}"/>
    <cellStyle name="40% - Accent1 2 2 2 2 2 2" xfId="1043" xr:uid="{00000000-0005-0000-0000-000025010000}"/>
    <cellStyle name="40% - Accent1 2 2 2 2 3" xfId="878" xr:uid="{00000000-0005-0000-0000-000026010000}"/>
    <cellStyle name="40% - Accent1 2 2 2 3" xfId="587" xr:uid="{00000000-0005-0000-0000-000027010000}"/>
    <cellStyle name="40% - Accent1 2 2 2 3 2" xfId="755" xr:uid="{00000000-0005-0000-0000-000028010000}"/>
    <cellStyle name="40% - Accent1 2 2 2 3 2 2" xfId="1088" xr:uid="{00000000-0005-0000-0000-000029010000}"/>
    <cellStyle name="40% - Accent1 2 2 2 3 3" xfId="923" xr:uid="{00000000-0005-0000-0000-00002A010000}"/>
    <cellStyle name="40% - Accent1 2 2 2 4" xfId="650" xr:uid="{00000000-0005-0000-0000-00002B010000}"/>
    <cellStyle name="40% - Accent1 2 2 2 4 2" xfId="983" xr:uid="{00000000-0005-0000-0000-00002C010000}"/>
    <cellStyle name="40% - Accent1 2 2 2 5" xfId="818" xr:uid="{00000000-0005-0000-0000-00002D010000}"/>
    <cellStyle name="40% - Accent1 2 2 3" xfId="467" xr:uid="{00000000-0005-0000-0000-00002E010000}"/>
    <cellStyle name="40% - Accent1 2 2 3 2" xfId="527" xr:uid="{00000000-0005-0000-0000-00002F010000}"/>
    <cellStyle name="40% - Accent1 2 2 3 2 2" xfId="695" xr:uid="{00000000-0005-0000-0000-000030010000}"/>
    <cellStyle name="40% - Accent1 2 2 3 2 2 2" xfId="1028" xr:uid="{00000000-0005-0000-0000-000031010000}"/>
    <cellStyle name="40% - Accent1 2 2 3 2 3" xfId="863" xr:uid="{00000000-0005-0000-0000-000032010000}"/>
    <cellStyle name="40% - Accent1 2 2 3 3" xfId="572" xr:uid="{00000000-0005-0000-0000-000033010000}"/>
    <cellStyle name="40% - Accent1 2 2 3 3 2" xfId="740" xr:uid="{00000000-0005-0000-0000-000034010000}"/>
    <cellStyle name="40% - Accent1 2 2 3 3 2 2" xfId="1073" xr:uid="{00000000-0005-0000-0000-000035010000}"/>
    <cellStyle name="40% - Accent1 2 2 3 3 3" xfId="908" xr:uid="{00000000-0005-0000-0000-000036010000}"/>
    <cellStyle name="40% - Accent1 2 2 3 4" xfId="635" xr:uid="{00000000-0005-0000-0000-000037010000}"/>
    <cellStyle name="40% - Accent1 2 2 3 4 2" xfId="968" xr:uid="{00000000-0005-0000-0000-000038010000}"/>
    <cellStyle name="40% - Accent1 2 2 3 5" xfId="803" xr:uid="{00000000-0005-0000-0000-000039010000}"/>
    <cellStyle name="40% - Accent1 2 2 4" xfId="452" xr:uid="{00000000-0005-0000-0000-00003A010000}"/>
    <cellStyle name="40% - Accent1 2 2 4 2" xfId="512" xr:uid="{00000000-0005-0000-0000-00003B010000}"/>
    <cellStyle name="40% - Accent1 2 2 4 2 2" xfId="680" xr:uid="{00000000-0005-0000-0000-00003C010000}"/>
    <cellStyle name="40% - Accent1 2 2 4 2 2 2" xfId="1013" xr:uid="{00000000-0005-0000-0000-00003D010000}"/>
    <cellStyle name="40% - Accent1 2 2 4 2 3" xfId="848" xr:uid="{00000000-0005-0000-0000-00003E010000}"/>
    <cellStyle name="40% - Accent1 2 2 4 3" xfId="620" xr:uid="{00000000-0005-0000-0000-00003F010000}"/>
    <cellStyle name="40% - Accent1 2 2 4 3 2" xfId="953" xr:uid="{00000000-0005-0000-0000-000040010000}"/>
    <cellStyle name="40% - Accent1 2 2 4 4" xfId="788" xr:uid="{00000000-0005-0000-0000-000041010000}"/>
    <cellStyle name="40% - Accent1 2 2 5" xfId="497" xr:uid="{00000000-0005-0000-0000-000042010000}"/>
    <cellStyle name="40% - Accent1 2 2 5 2" xfId="665" xr:uid="{00000000-0005-0000-0000-000043010000}"/>
    <cellStyle name="40% - Accent1 2 2 5 2 2" xfId="998" xr:uid="{00000000-0005-0000-0000-000044010000}"/>
    <cellStyle name="40% - Accent1 2 2 5 3" xfId="833" xr:uid="{00000000-0005-0000-0000-000045010000}"/>
    <cellStyle name="40% - Accent1 2 2 6" xfId="557" xr:uid="{00000000-0005-0000-0000-000046010000}"/>
    <cellStyle name="40% - Accent1 2 2 6 2" xfId="725" xr:uid="{00000000-0005-0000-0000-000047010000}"/>
    <cellStyle name="40% - Accent1 2 2 6 2 2" xfId="1058" xr:uid="{00000000-0005-0000-0000-000048010000}"/>
    <cellStyle name="40% - Accent1 2 2 6 3" xfId="893" xr:uid="{00000000-0005-0000-0000-000049010000}"/>
    <cellStyle name="40% - Accent1 2 2 7" xfId="605" xr:uid="{00000000-0005-0000-0000-00004A010000}"/>
    <cellStyle name="40% - Accent1 2 2 7 2" xfId="938" xr:uid="{00000000-0005-0000-0000-00004B010000}"/>
    <cellStyle name="40% - Accent1 2 2 8" xfId="773" xr:uid="{00000000-0005-0000-0000-00004C010000}"/>
    <cellStyle name="40% - Accent1 3" xfId="1134" xr:uid="{00000000-0005-0000-0000-00004D010000}"/>
    <cellStyle name="40% - Accent1 4" xfId="1135" xr:uid="{00000000-0005-0000-0000-00004E010000}"/>
    <cellStyle name="40% - Accent1 5" xfId="1277" xr:uid="{00000000-0005-0000-0000-00004F010000}"/>
    <cellStyle name="40% - Accent2 2" xfId="330" xr:uid="{00000000-0005-0000-0000-000050010000}"/>
    <cellStyle name="40% - Accent2 2 2" xfId="395" xr:uid="{00000000-0005-0000-0000-000051010000}"/>
    <cellStyle name="40% - Accent2 2 2 2" xfId="483" xr:uid="{00000000-0005-0000-0000-000052010000}"/>
    <cellStyle name="40% - Accent2 2 2 2 2" xfId="543" xr:uid="{00000000-0005-0000-0000-000053010000}"/>
    <cellStyle name="40% - Accent2 2 2 2 2 2" xfId="711" xr:uid="{00000000-0005-0000-0000-000054010000}"/>
    <cellStyle name="40% - Accent2 2 2 2 2 2 2" xfId="1044" xr:uid="{00000000-0005-0000-0000-000055010000}"/>
    <cellStyle name="40% - Accent2 2 2 2 2 3" xfId="879" xr:uid="{00000000-0005-0000-0000-000056010000}"/>
    <cellStyle name="40% - Accent2 2 2 2 3" xfId="588" xr:uid="{00000000-0005-0000-0000-000057010000}"/>
    <cellStyle name="40% - Accent2 2 2 2 3 2" xfId="756" xr:uid="{00000000-0005-0000-0000-000058010000}"/>
    <cellStyle name="40% - Accent2 2 2 2 3 2 2" xfId="1089" xr:uid="{00000000-0005-0000-0000-000059010000}"/>
    <cellStyle name="40% - Accent2 2 2 2 3 3" xfId="924" xr:uid="{00000000-0005-0000-0000-00005A010000}"/>
    <cellStyle name="40% - Accent2 2 2 2 4" xfId="651" xr:uid="{00000000-0005-0000-0000-00005B010000}"/>
    <cellStyle name="40% - Accent2 2 2 2 4 2" xfId="984" xr:uid="{00000000-0005-0000-0000-00005C010000}"/>
    <cellStyle name="40% - Accent2 2 2 2 5" xfId="819" xr:uid="{00000000-0005-0000-0000-00005D010000}"/>
    <cellStyle name="40% - Accent2 2 2 3" xfId="468" xr:uid="{00000000-0005-0000-0000-00005E010000}"/>
    <cellStyle name="40% - Accent2 2 2 3 2" xfId="528" xr:uid="{00000000-0005-0000-0000-00005F010000}"/>
    <cellStyle name="40% - Accent2 2 2 3 2 2" xfId="696" xr:uid="{00000000-0005-0000-0000-000060010000}"/>
    <cellStyle name="40% - Accent2 2 2 3 2 2 2" xfId="1029" xr:uid="{00000000-0005-0000-0000-000061010000}"/>
    <cellStyle name="40% - Accent2 2 2 3 2 3" xfId="864" xr:uid="{00000000-0005-0000-0000-000062010000}"/>
    <cellStyle name="40% - Accent2 2 2 3 3" xfId="573" xr:uid="{00000000-0005-0000-0000-000063010000}"/>
    <cellStyle name="40% - Accent2 2 2 3 3 2" xfId="741" xr:uid="{00000000-0005-0000-0000-000064010000}"/>
    <cellStyle name="40% - Accent2 2 2 3 3 2 2" xfId="1074" xr:uid="{00000000-0005-0000-0000-000065010000}"/>
    <cellStyle name="40% - Accent2 2 2 3 3 3" xfId="909" xr:uid="{00000000-0005-0000-0000-000066010000}"/>
    <cellStyle name="40% - Accent2 2 2 3 4" xfId="636" xr:uid="{00000000-0005-0000-0000-000067010000}"/>
    <cellStyle name="40% - Accent2 2 2 3 4 2" xfId="969" xr:uid="{00000000-0005-0000-0000-000068010000}"/>
    <cellStyle name="40% - Accent2 2 2 3 5" xfId="804" xr:uid="{00000000-0005-0000-0000-000069010000}"/>
    <cellStyle name="40% - Accent2 2 2 4" xfId="453" xr:uid="{00000000-0005-0000-0000-00006A010000}"/>
    <cellStyle name="40% - Accent2 2 2 4 2" xfId="513" xr:uid="{00000000-0005-0000-0000-00006B010000}"/>
    <cellStyle name="40% - Accent2 2 2 4 2 2" xfId="681" xr:uid="{00000000-0005-0000-0000-00006C010000}"/>
    <cellStyle name="40% - Accent2 2 2 4 2 2 2" xfId="1014" xr:uid="{00000000-0005-0000-0000-00006D010000}"/>
    <cellStyle name="40% - Accent2 2 2 4 2 3" xfId="849" xr:uid="{00000000-0005-0000-0000-00006E010000}"/>
    <cellStyle name="40% - Accent2 2 2 4 3" xfId="621" xr:uid="{00000000-0005-0000-0000-00006F010000}"/>
    <cellStyle name="40% - Accent2 2 2 4 3 2" xfId="954" xr:uid="{00000000-0005-0000-0000-000070010000}"/>
    <cellStyle name="40% - Accent2 2 2 4 4" xfId="789" xr:uid="{00000000-0005-0000-0000-000071010000}"/>
    <cellStyle name="40% - Accent2 2 2 5" xfId="498" xr:uid="{00000000-0005-0000-0000-000072010000}"/>
    <cellStyle name="40% - Accent2 2 2 5 2" xfId="666" xr:uid="{00000000-0005-0000-0000-000073010000}"/>
    <cellStyle name="40% - Accent2 2 2 5 2 2" xfId="999" xr:uid="{00000000-0005-0000-0000-000074010000}"/>
    <cellStyle name="40% - Accent2 2 2 5 3" xfId="834" xr:uid="{00000000-0005-0000-0000-000075010000}"/>
    <cellStyle name="40% - Accent2 2 2 6" xfId="558" xr:uid="{00000000-0005-0000-0000-000076010000}"/>
    <cellStyle name="40% - Accent2 2 2 6 2" xfId="726" xr:uid="{00000000-0005-0000-0000-000077010000}"/>
    <cellStyle name="40% - Accent2 2 2 6 2 2" xfId="1059" xr:uid="{00000000-0005-0000-0000-000078010000}"/>
    <cellStyle name="40% - Accent2 2 2 6 3" xfId="894" xr:uid="{00000000-0005-0000-0000-000079010000}"/>
    <cellStyle name="40% - Accent2 2 2 7" xfId="606" xr:uid="{00000000-0005-0000-0000-00007A010000}"/>
    <cellStyle name="40% - Accent2 2 2 7 2" xfId="939" xr:uid="{00000000-0005-0000-0000-00007B010000}"/>
    <cellStyle name="40% - Accent2 2 2 8" xfId="774" xr:uid="{00000000-0005-0000-0000-00007C010000}"/>
    <cellStyle name="40% - Accent2 3" xfId="1136" xr:uid="{00000000-0005-0000-0000-00007D010000}"/>
    <cellStyle name="40% - Accent2 4" xfId="1137" xr:uid="{00000000-0005-0000-0000-00007E010000}"/>
    <cellStyle name="40% - Accent2 5" xfId="1278" xr:uid="{00000000-0005-0000-0000-00007F010000}"/>
    <cellStyle name="40% - Accent3 2" xfId="331" xr:uid="{00000000-0005-0000-0000-000080010000}"/>
    <cellStyle name="40% - Accent3 2 2" xfId="396" xr:uid="{00000000-0005-0000-0000-000081010000}"/>
    <cellStyle name="40% - Accent3 2 2 2" xfId="484" xr:uid="{00000000-0005-0000-0000-000082010000}"/>
    <cellStyle name="40% - Accent3 2 2 2 2" xfId="544" xr:uid="{00000000-0005-0000-0000-000083010000}"/>
    <cellStyle name="40% - Accent3 2 2 2 2 2" xfId="712" xr:uid="{00000000-0005-0000-0000-000084010000}"/>
    <cellStyle name="40% - Accent3 2 2 2 2 2 2" xfId="1045" xr:uid="{00000000-0005-0000-0000-000085010000}"/>
    <cellStyle name="40% - Accent3 2 2 2 2 3" xfId="880" xr:uid="{00000000-0005-0000-0000-000086010000}"/>
    <cellStyle name="40% - Accent3 2 2 2 3" xfId="589" xr:uid="{00000000-0005-0000-0000-000087010000}"/>
    <cellStyle name="40% - Accent3 2 2 2 3 2" xfId="757" xr:uid="{00000000-0005-0000-0000-000088010000}"/>
    <cellStyle name="40% - Accent3 2 2 2 3 2 2" xfId="1090" xr:uid="{00000000-0005-0000-0000-000089010000}"/>
    <cellStyle name="40% - Accent3 2 2 2 3 3" xfId="925" xr:uid="{00000000-0005-0000-0000-00008A010000}"/>
    <cellStyle name="40% - Accent3 2 2 2 4" xfId="652" xr:uid="{00000000-0005-0000-0000-00008B010000}"/>
    <cellStyle name="40% - Accent3 2 2 2 4 2" xfId="985" xr:uid="{00000000-0005-0000-0000-00008C010000}"/>
    <cellStyle name="40% - Accent3 2 2 2 5" xfId="820" xr:uid="{00000000-0005-0000-0000-00008D010000}"/>
    <cellStyle name="40% - Accent3 2 2 3" xfId="469" xr:uid="{00000000-0005-0000-0000-00008E010000}"/>
    <cellStyle name="40% - Accent3 2 2 3 2" xfId="529" xr:uid="{00000000-0005-0000-0000-00008F010000}"/>
    <cellStyle name="40% - Accent3 2 2 3 2 2" xfId="697" xr:uid="{00000000-0005-0000-0000-000090010000}"/>
    <cellStyle name="40% - Accent3 2 2 3 2 2 2" xfId="1030" xr:uid="{00000000-0005-0000-0000-000091010000}"/>
    <cellStyle name="40% - Accent3 2 2 3 2 3" xfId="865" xr:uid="{00000000-0005-0000-0000-000092010000}"/>
    <cellStyle name="40% - Accent3 2 2 3 3" xfId="574" xr:uid="{00000000-0005-0000-0000-000093010000}"/>
    <cellStyle name="40% - Accent3 2 2 3 3 2" xfId="742" xr:uid="{00000000-0005-0000-0000-000094010000}"/>
    <cellStyle name="40% - Accent3 2 2 3 3 2 2" xfId="1075" xr:uid="{00000000-0005-0000-0000-000095010000}"/>
    <cellStyle name="40% - Accent3 2 2 3 3 3" xfId="910" xr:uid="{00000000-0005-0000-0000-000096010000}"/>
    <cellStyle name="40% - Accent3 2 2 3 4" xfId="637" xr:uid="{00000000-0005-0000-0000-000097010000}"/>
    <cellStyle name="40% - Accent3 2 2 3 4 2" xfId="970" xr:uid="{00000000-0005-0000-0000-000098010000}"/>
    <cellStyle name="40% - Accent3 2 2 3 5" xfId="805" xr:uid="{00000000-0005-0000-0000-000099010000}"/>
    <cellStyle name="40% - Accent3 2 2 4" xfId="454" xr:uid="{00000000-0005-0000-0000-00009A010000}"/>
    <cellStyle name="40% - Accent3 2 2 4 2" xfId="514" xr:uid="{00000000-0005-0000-0000-00009B010000}"/>
    <cellStyle name="40% - Accent3 2 2 4 2 2" xfId="682" xr:uid="{00000000-0005-0000-0000-00009C010000}"/>
    <cellStyle name="40% - Accent3 2 2 4 2 2 2" xfId="1015" xr:uid="{00000000-0005-0000-0000-00009D010000}"/>
    <cellStyle name="40% - Accent3 2 2 4 2 3" xfId="850" xr:uid="{00000000-0005-0000-0000-00009E010000}"/>
    <cellStyle name="40% - Accent3 2 2 4 3" xfId="622" xr:uid="{00000000-0005-0000-0000-00009F010000}"/>
    <cellStyle name="40% - Accent3 2 2 4 3 2" xfId="955" xr:uid="{00000000-0005-0000-0000-0000A0010000}"/>
    <cellStyle name="40% - Accent3 2 2 4 4" xfId="790" xr:uid="{00000000-0005-0000-0000-0000A1010000}"/>
    <cellStyle name="40% - Accent3 2 2 5" xfId="499" xr:uid="{00000000-0005-0000-0000-0000A2010000}"/>
    <cellStyle name="40% - Accent3 2 2 5 2" xfId="667" xr:uid="{00000000-0005-0000-0000-0000A3010000}"/>
    <cellStyle name="40% - Accent3 2 2 5 2 2" xfId="1000" xr:uid="{00000000-0005-0000-0000-0000A4010000}"/>
    <cellStyle name="40% - Accent3 2 2 5 3" xfId="835" xr:uid="{00000000-0005-0000-0000-0000A5010000}"/>
    <cellStyle name="40% - Accent3 2 2 6" xfId="559" xr:uid="{00000000-0005-0000-0000-0000A6010000}"/>
    <cellStyle name="40% - Accent3 2 2 6 2" xfId="727" xr:uid="{00000000-0005-0000-0000-0000A7010000}"/>
    <cellStyle name="40% - Accent3 2 2 6 2 2" xfId="1060" xr:uid="{00000000-0005-0000-0000-0000A8010000}"/>
    <cellStyle name="40% - Accent3 2 2 6 3" xfId="895" xr:uid="{00000000-0005-0000-0000-0000A9010000}"/>
    <cellStyle name="40% - Accent3 2 2 7" xfId="607" xr:uid="{00000000-0005-0000-0000-0000AA010000}"/>
    <cellStyle name="40% - Accent3 2 2 7 2" xfId="940" xr:uid="{00000000-0005-0000-0000-0000AB010000}"/>
    <cellStyle name="40% - Accent3 2 2 8" xfId="775" xr:uid="{00000000-0005-0000-0000-0000AC010000}"/>
    <cellStyle name="40% - Accent3 3" xfId="1138" xr:uid="{00000000-0005-0000-0000-0000AD010000}"/>
    <cellStyle name="40% - Accent3 4" xfId="1139" xr:uid="{00000000-0005-0000-0000-0000AE010000}"/>
    <cellStyle name="40% - Accent3 5" xfId="1279" xr:uid="{00000000-0005-0000-0000-0000AF010000}"/>
    <cellStyle name="40% - Accent4 2" xfId="332" xr:uid="{00000000-0005-0000-0000-0000B0010000}"/>
    <cellStyle name="40% - Accent4 2 2" xfId="397" xr:uid="{00000000-0005-0000-0000-0000B1010000}"/>
    <cellStyle name="40% - Accent4 2 2 2" xfId="485" xr:uid="{00000000-0005-0000-0000-0000B2010000}"/>
    <cellStyle name="40% - Accent4 2 2 2 2" xfId="545" xr:uid="{00000000-0005-0000-0000-0000B3010000}"/>
    <cellStyle name="40% - Accent4 2 2 2 2 2" xfId="713" xr:uid="{00000000-0005-0000-0000-0000B4010000}"/>
    <cellStyle name="40% - Accent4 2 2 2 2 2 2" xfId="1046" xr:uid="{00000000-0005-0000-0000-0000B5010000}"/>
    <cellStyle name="40% - Accent4 2 2 2 2 3" xfId="881" xr:uid="{00000000-0005-0000-0000-0000B6010000}"/>
    <cellStyle name="40% - Accent4 2 2 2 3" xfId="590" xr:uid="{00000000-0005-0000-0000-0000B7010000}"/>
    <cellStyle name="40% - Accent4 2 2 2 3 2" xfId="758" xr:uid="{00000000-0005-0000-0000-0000B8010000}"/>
    <cellStyle name="40% - Accent4 2 2 2 3 2 2" xfId="1091" xr:uid="{00000000-0005-0000-0000-0000B9010000}"/>
    <cellStyle name="40% - Accent4 2 2 2 3 3" xfId="926" xr:uid="{00000000-0005-0000-0000-0000BA010000}"/>
    <cellStyle name="40% - Accent4 2 2 2 4" xfId="653" xr:uid="{00000000-0005-0000-0000-0000BB010000}"/>
    <cellStyle name="40% - Accent4 2 2 2 4 2" xfId="986" xr:uid="{00000000-0005-0000-0000-0000BC010000}"/>
    <cellStyle name="40% - Accent4 2 2 2 5" xfId="821" xr:uid="{00000000-0005-0000-0000-0000BD010000}"/>
    <cellStyle name="40% - Accent4 2 2 3" xfId="470" xr:uid="{00000000-0005-0000-0000-0000BE010000}"/>
    <cellStyle name="40% - Accent4 2 2 3 2" xfId="530" xr:uid="{00000000-0005-0000-0000-0000BF010000}"/>
    <cellStyle name="40% - Accent4 2 2 3 2 2" xfId="698" xr:uid="{00000000-0005-0000-0000-0000C0010000}"/>
    <cellStyle name="40% - Accent4 2 2 3 2 2 2" xfId="1031" xr:uid="{00000000-0005-0000-0000-0000C1010000}"/>
    <cellStyle name="40% - Accent4 2 2 3 2 3" xfId="866" xr:uid="{00000000-0005-0000-0000-0000C2010000}"/>
    <cellStyle name="40% - Accent4 2 2 3 3" xfId="575" xr:uid="{00000000-0005-0000-0000-0000C3010000}"/>
    <cellStyle name="40% - Accent4 2 2 3 3 2" xfId="743" xr:uid="{00000000-0005-0000-0000-0000C4010000}"/>
    <cellStyle name="40% - Accent4 2 2 3 3 2 2" xfId="1076" xr:uid="{00000000-0005-0000-0000-0000C5010000}"/>
    <cellStyle name="40% - Accent4 2 2 3 3 3" xfId="911" xr:uid="{00000000-0005-0000-0000-0000C6010000}"/>
    <cellStyle name="40% - Accent4 2 2 3 4" xfId="638" xr:uid="{00000000-0005-0000-0000-0000C7010000}"/>
    <cellStyle name="40% - Accent4 2 2 3 4 2" xfId="971" xr:uid="{00000000-0005-0000-0000-0000C8010000}"/>
    <cellStyle name="40% - Accent4 2 2 3 5" xfId="806" xr:uid="{00000000-0005-0000-0000-0000C9010000}"/>
    <cellStyle name="40% - Accent4 2 2 4" xfId="455" xr:uid="{00000000-0005-0000-0000-0000CA010000}"/>
    <cellStyle name="40% - Accent4 2 2 4 2" xfId="515" xr:uid="{00000000-0005-0000-0000-0000CB010000}"/>
    <cellStyle name="40% - Accent4 2 2 4 2 2" xfId="683" xr:uid="{00000000-0005-0000-0000-0000CC010000}"/>
    <cellStyle name="40% - Accent4 2 2 4 2 2 2" xfId="1016" xr:uid="{00000000-0005-0000-0000-0000CD010000}"/>
    <cellStyle name="40% - Accent4 2 2 4 2 3" xfId="851" xr:uid="{00000000-0005-0000-0000-0000CE010000}"/>
    <cellStyle name="40% - Accent4 2 2 4 3" xfId="623" xr:uid="{00000000-0005-0000-0000-0000CF010000}"/>
    <cellStyle name="40% - Accent4 2 2 4 3 2" xfId="956" xr:uid="{00000000-0005-0000-0000-0000D0010000}"/>
    <cellStyle name="40% - Accent4 2 2 4 4" xfId="791" xr:uid="{00000000-0005-0000-0000-0000D1010000}"/>
    <cellStyle name="40% - Accent4 2 2 5" xfId="500" xr:uid="{00000000-0005-0000-0000-0000D2010000}"/>
    <cellStyle name="40% - Accent4 2 2 5 2" xfId="668" xr:uid="{00000000-0005-0000-0000-0000D3010000}"/>
    <cellStyle name="40% - Accent4 2 2 5 2 2" xfId="1001" xr:uid="{00000000-0005-0000-0000-0000D4010000}"/>
    <cellStyle name="40% - Accent4 2 2 5 3" xfId="836" xr:uid="{00000000-0005-0000-0000-0000D5010000}"/>
    <cellStyle name="40% - Accent4 2 2 6" xfId="560" xr:uid="{00000000-0005-0000-0000-0000D6010000}"/>
    <cellStyle name="40% - Accent4 2 2 6 2" xfId="728" xr:uid="{00000000-0005-0000-0000-0000D7010000}"/>
    <cellStyle name="40% - Accent4 2 2 6 2 2" xfId="1061" xr:uid="{00000000-0005-0000-0000-0000D8010000}"/>
    <cellStyle name="40% - Accent4 2 2 6 3" xfId="896" xr:uid="{00000000-0005-0000-0000-0000D9010000}"/>
    <cellStyle name="40% - Accent4 2 2 7" xfId="608" xr:uid="{00000000-0005-0000-0000-0000DA010000}"/>
    <cellStyle name="40% - Accent4 2 2 7 2" xfId="941" xr:uid="{00000000-0005-0000-0000-0000DB010000}"/>
    <cellStyle name="40% - Accent4 2 2 8" xfId="776" xr:uid="{00000000-0005-0000-0000-0000DC010000}"/>
    <cellStyle name="40% - Accent4 3" xfId="1140" xr:uid="{00000000-0005-0000-0000-0000DD010000}"/>
    <cellStyle name="40% - Accent4 4" xfId="1141" xr:uid="{00000000-0005-0000-0000-0000DE010000}"/>
    <cellStyle name="40% - Accent4 5" xfId="1280" xr:uid="{00000000-0005-0000-0000-0000DF010000}"/>
    <cellStyle name="40% - Accent5 2" xfId="333" xr:uid="{00000000-0005-0000-0000-0000E0010000}"/>
    <cellStyle name="40% - Accent5 2 2" xfId="398" xr:uid="{00000000-0005-0000-0000-0000E1010000}"/>
    <cellStyle name="40% - Accent5 2 2 2" xfId="486" xr:uid="{00000000-0005-0000-0000-0000E2010000}"/>
    <cellStyle name="40% - Accent5 2 2 2 2" xfId="546" xr:uid="{00000000-0005-0000-0000-0000E3010000}"/>
    <cellStyle name="40% - Accent5 2 2 2 2 2" xfId="714" xr:uid="{00000000-0005-0000-0000-0000E4010000}"/>
    <cellStyle name="40% - Accent5 2 2 2 2 2 2" xfId="1047" xr:uid="{00000000-0005-0000-0000-0000E5010000}"/>
    <cellStyle name="40% - Accent5 2 2 2 2 3" xfId="882" xr:uid="{00000000-0005-0000-0000-0000E6010000}"/>
    <cellStyle name="40% - Accent5 2 2 2 3" xfId="591" xr:uid="{00000000-0005-0000-0000-0000E7010000}"/>
    <cellStyle name="40% - Accent5 2 2 2 3 2" xfId="759" xr:uid="{00000000-0005-0000-0000-0000E8010000}"/>
    <cellStyle name="40% - Accent5 2 2 2 3 2 2" xfId="1092" xr:uid="{00000000-0005-0000-0000-0000E9010000}"/>
    <cellStyle name="40% - Accent5 2 2 2 3 3" xfId="927" xr:uid="{00000000-0005-0000-0000-0000EA010000}"/>
    <cellStyle name="40% - Accent5 2 2 2 4" xfId="654" xr:uid="{00000000-0005-0000-0000-0000EB010000}"/>
    <cellStyle name="40% - Accent5 2 2 2 4 2" xfId="987" xr:uid="{00000000-0005-0000-0000-0000EC010000}"/>
    <cellStyle name="40% - Accent5 2 2 2 5" xfId="822" xr:uid="{00000000-0005-0000-0000-0000ED010000}"/>
    <cellStyle name="40% - Accent5 2 2 3" xfId="471" xr:uid="{00000000-0005-0000-0000-0000EE010000}"/>
    <cellStyle name="40% - Accent5 2 2 3 2" xfId="531" xr:uid="{00000000-0005-0000-0000-0000EF010000}"/>
    <cellStyle name="40% - Accent5 2 2 3 2 2" xfId="699" xr:uid="{00000000-0005-0000-0000-0000F0010000}"/>
    <cellStyle name="40% - Accent5 2 2 3 2 2 2" xfId="1032" xr:uid="{00000000-0005-0000-0000-0000F1010000}"/>
    <cellStyle name="40% - Accent5 2 2 3 2 3" xfId="867" xr:uid="{00000000-0005-0000-0000-0000F2010000}"/>
    <cellStyle name="40% - Accent5 2 2 3 3" xfId="576" xr:uid="{00000000-0005-0000-0000-0000F3010000}"/>
    <cellStyle name="40% - Accent5 2 2 3 3 2" xfId="744" xr:uid="{00000000-0005-0000-0000-0000F4010000}"/>
    <cellStyle name="40% - Accent5 2 2 3 3 2 2" xfId="1077" xr:uid="{00000000-0005-0000-0000-0000F5010000}"/>
    <cellStyle name="40% - Accent5 2 2 3 3 3" xfId="912" xr:uid="{00000000-0005-0000-0000-0000F6010000}"/>
    <cellStyle name="40% - Accent5 2 2 3 4" xfId="639" xr:uid="{00000000-0005-0000-0000-0000F7010000}"/>
    <cellStyle name="40% - Accent5 2 2 3 4 2" xfId="972" xr:uid="{00000000-0005-0000-0000-0000F8010000}"/>
    <cellStyle name="40% - Accent5 2 2 3 5" xfId="807" xr:uid="{00000000-0005-0000-0000-0000F9010000}"/>
    <cellStyle name="40% - Accent5 2 2 4" xfId="456" xr:uid="{00000000-0005-0000-0000-0000FA010000}"/>
    <cellStyle name="40% - Accent5 2 2 4 2" xfId="516" xr:uid="{00000000-0005-0000-0000-0000FB010000}"/>
    <cellStyle name="40% - Accent5 2 2 4 2 2" xfId="684" xr:uid="{00000000-0005-0000-0000-0000FC010000}"/>
    <cellStyle name="40% - Accent5 2 2 4 2 2 2" xfId="1017" xr:uid="{00000000-0005-0000-0000-0000FD010000}"/>
    <cellStyle name="40% - Accent5 2 2 4 2 3" xfId="852" xr:uid="{00000000-0005-0000-0000-0000FE010000}"/>
    <cellStyle name="40% - Accent5 2 2 4 3" xfId="624" xr:uid="{00000000-0005-0000-0000-0000FF010000}"/>
    <cellStyle name="40% - Accent5 2 2 4 3 2" xfId="957" xr:uid="{00000000-0005-0000-0000-000000020000}"/>
    <cellStyle name="40% - Accent5 2 2 4 4" xfId="792" xr:uid="{00000000-0005-0000-0000-000001020000}"/>
    <cellStyle name="40% - Accent5 2 2 5" xfId="501" xr:uid="{00000000-0005-0000-0000-000002020000}"/>
    <cellStyle name="40% - Accent5 2 2 5 2" xfId="669" xr:uid="{00000000-0005-0000-0000-000003020000}"/>
    <cellStyle name="40% - Accent5 2 2 5 2 2" xfId="1002" xr:uid="{00000000-0005-0000-0000-000004020000}"/>
    <cellStyle name="40% - Accent5 2 2 5 3" xfId="837" xr:uid="{00000000-0005-0000-0000-000005020000}"/>
    <cellStyle name="40% - Accent5 2 2 6" xfId="561" xr:uid="{00000000-0005-0000-0000-000006020000}"/>
    <cellStyle name="40% - Accent5 2 2 6 2" xfId="729" xr:uid="{00000000-0005-0000-0000-000007020000}"/>
    <cellStyle name="40% - Accent5 2 2 6 2 2" xfId="1062" xr:uid="{00000000-0005-0000-0000-000008020000}"/>
    <cellStyle name="40% - Accent5 2 2 6 3" xfId="897" xr:uid="{00000000-0005-0000-0000-000009020000}"/>
    <cellStyle name="40% - Accent5 2 2 7" xfId="609" xr:uid="{00000000-0005-0000-0000-00000A020000}"/>
    <cellStyle name="40% - Accent5 2 2 7 2" xfId="942" xr:uid="{00000000-0005-0000-0000-00000B020000}"/>
    <cellStyle name="40% - Accent5 2 2 8" xfId="777" xr:uid="{00000000-0005-0000-0000-00000C020000}"/>
    <cellStyle name="40% - Accent5 3" xfId="1142" xr:uid="{00000000-0005-0000-0000-00000D020000}"/>
    <cellStyle name="40% - Accent5 4" xfId="1143" xr:uid="{00000000-0005-0000-0000-00000E020000}"/>
    <cellStyle name="40% - Accent5 5" xfId="1281" xr:uid="{00000000-0005-0000-0000-00000F020000}"/>
    <cellStyle name="40% - Accent6 2" xfId="334" xr:uid="{00000000-0005-0000-0000-000010020000}"/>
    <cellStyle name="40% - Accent6 2 2" xfId="399" xr:uid="{00000000-0005-0000-0000-000011020000}"/>
    <cellStyle name="40% - Accent6 2 2 2" xfId="487" xr:uid="{00000000-0005-0000-0000-000012020000}"/>
    <cellStyle name="40% - Accent6 2 2 2 2" xfId="547" xr:uid="{00000000-0005-0000-0000-000013020000}"/>
    <cellStyle name="40% - Accent6 2 2 2 2 2" xfId="715" xr:uid="{00000000-0005-0000-0000-000014020000}"/>
    <cellStyle name="40% - Accent6 2 2 2 2 2 2" xfId="1048" xr:uid="{00000000-0005-0000-0000-000015020000}"/>
    <cellStyle name="40% - Accent6 2 2 2 2 3" xfId="883" xr:uid="{00000000-0005-0000-0000-000016020000}"/>
    <cellStyle name="40% - Accent6 2 2 2 3" xfId="592" xr:uid="{00000000-0005-0000-0000-000017020000}"/>
    <cellStyle name="40% - Accent6 2 2 2 3 2" xfId="760" xr:uid="{00000000-0005-0000-0000-000018020000}"/>
    <cellStyle name="40% - Accent6 2 2 2 3 2 2" xfId="1093" xr:uid="{00000000-0005-0000-0000-000019020000}"/>
    <cellStyle name="40% - Accent6 2 2 2 3 3" xfId="928" xr:uid="{00000000-0005-0000-0000-00001A020000}"/>
    <cellStyle name="40% - Accent6 2 2 2 4" xfId="655" xr:uid="{00000000-0005-0000-0000-00001B020000}"/>
    <cellStyle name="40% - Accent6 2 2 2 4 2" xfId="988" xr:uid="{00000000-0005-0000-0000-00001C020000}"/>
    <cellStyle name="40% - Accent6 2 2 2 5" xfId="823" xr:uid="{00000000-0005-0000-0000-00001D020000}"/>
    <cellStyle name="40% - Accent6 2 2 3" xfId="472" xr:uid="{00000000-0005-0000-0000-00001E020000}"/>
    <cellStyle name="40% - Accent6 2 2 3 2" xfId="532" xr:uid="{00000000-0005-0000-0000-00001F020000}"/>
    <cellStyle name="40% - Accent6 2 2 3 2 2" xfId="700" xr:uid="{00000000-0005-0000-0000-000020020000}"/>
    <cellStyle name="40% - Accent6 2 2 3 2 2 2" xfId="1033" xr:uid="{00000000-0005-0000-0000-000021020000}"/>
    <cellStyle name="40% - Accent6 2 2 3 2 3" xfId="868" xr:uid="{00000000-0005-0000-0000-000022020000}"/>
    <cellStyle name="40% - Accent6 2 2 3 3" xfId="577" xr:uid="{00000000-0005-0000-0000-000023020000}"/>
    <cellStyle name="40% - Accent6 2 2 3 3 2" xfId="745" xr:uid="{00000000-0005-0000-0000-000024020000}"/>
    <cellStyle name="40% - Accent6 2 2 3 3 2 2" xfId="1078" xr:uid="{00000000-0005-0000-0000-000025020000}"/>
    <cellStyle name="40% - Accent6 2 2 3 3 3" xfId="913" xr:uid="{00000000-0005-0000-0000-000026020000}"/>
    <cellStyle name="40% - Accent6 2 2 3 4" xfId="640" xr:uid="{00000000-0005-0000-0000-000027020000}"/>
    <cellStyle name="40% - Accent6 2 2 3 4 2" xfId="973" xr:uid="{00000000-0005-0000-0000-000028020000}"/>
    <cellStyle name="40% - Accent6 2 2 3 5" xfId="808" xr:uid="{00000000-0005-0000-0000-000029020000}"/>
    <cellStyle name="40% - Accent6 2 2 4" xfId="457" xr:uid="{00000000-0005-0000-0000-00002A020000}"/>
    <cellStyle name="40% - Accent6 2 2 4 2" xfId="517" xr:uid="{00000000-0005-0000-0000-00002B020000}"/>
    <cellStyle name="40% - Accent6 2 2 4 2 2" xfId="685" xr:uid="{00000000-0005-0000-0000-00002C020000}"/>
    <cellStyle name="40% - Accent6 2 2 4 2 2 2" xfId="1018" xr:uid="{00000000-0005-0000-0000-00002D020000}"/>
    <cellStyle name="40% - Accent6 2 2 4 2 3" xfId="853" xr:uid="{00000000-0005-0000-0000-00002E020000}"/>
    <cellStyle name="40% - Accent6 2 2 4 3" xfId="625" xr:uid="{00000000-0005-0000-0000-00002F020000}"/>
    <cellStyle name="40% - Accent6 2 2 4 3 2" xfId="958" xr:uid="{00000000-0005-0000-0000-000030020000}"/>
    <cellStyle name="40% - Accent6 2 2 4 4" xfId="793" xr:uid="{00000000-0005-0000-0000-000031020000}"/>
    <cellStyle name="40% - Accent6 2 2 5" xfId="502" xr:uid="{00000000-0005-0000-0000-000032020000}"/>
    <cellStyle name="40% - Accent6 2 2 5 2" xfId="670" xr:uid="{00000000-0005-0000-0000-000033020000}"/>
    <cellStyle name="40% - Accent6 2 2 5 2 2" xfId="1003" xr:uid="{00000000-0005-0000-0000-000034020000}"/>
    <cellStyle name="40% - Accent6 2 2 5 3" xfId="838" xr:uid="{00000000-0005-0000-0000-000035020000}"/>
    <cellStyle name="40% - Accent6 2 2 6" xfId="562" xr:uid="{00000000-0005-0000-0000-000036020000}"/>
    <cellStyle name="40% - Accent6 2 2 6 2" xfId="730" xr:uid="{00000000-0005-0000-0000-000037020000}"/>
    <cellStyle name="40% - Accent6 2 2 6 2 2" xfId="1063" xr:uid="{00000000-0005-0000-0000-000038020000}"/>
    <cellStyle name="40% - Accent6 2 2 6 3" xfId="898" xr:uid="{00000000-0005-0000-0000-000039020000}"/>
    <cellStyle name="40% - Accent6 2 2 7" xfId="610" xr:uid="{00000000-0005-0000-0000-00003A020000}"/>
    <cellStyle name="40% - Accent6 2 2 7 2" xfId="943" xr:uid="{00000000-0005-0000-0000-00003B020000}"/>
    <cellStyle name="40% - Accent6 2 2 8" xfId="778" xr:uid="{00000000-0005-0000-0000-00003C020000}"/>
    <cellStyle name="40% - Accent6 3" xfId="1144" xr:uid="{00000000-0005-0000-0000-00003D020000}"/>
    <cellStyle name="40% - Accent6 4" xfId="1145" xr:uid="{00000000-0005-0000-0000-00003E020000}"/>
    <cellStyle name="40% - Accent6 5" xfId="1282" xr:uid="{00000000-0005-0000-0000-00003F020000}"/>
    <cellStyle name="60% - Accent1 2" xfId="335" xr:uid="{00000000-0005-0000-0000-000040020000}"/>
    <cellStyle name="60% - Accent1 2 2" xfId="400" xr:uid="{00000000-0005-0000-0000-000041020000}"/>
    <cellStyle name="60% - Accent1 3" xfId="1146" xr:uid="{00000000-0005-0000-0000-000042020000}"/>
    <cellStyle name="60% - Accent1 4" xfId="1147" xr:uid="{00000000-0005-0000-0000-000043020000}"/>
    <cellStyle name="60% - Accent1 5" xfId="1283" xr:uid="{00000000-0005-0000-0000-000044020000}"/>
    <cellStyle name="60% - Accent2 2" xfId="336" xr:uid="{00000000-0005-0000-0000-000045020000}"/>
    <cellStyle name="60% - Accent2 2 2" xfId="401" xr:uid="{00000000-0005-0000-0000-000046020000}"/>
    <cellStyle name="60% - Accent2 3" xfId="1148" xr:uid="{00000000-0005-0000-0000-000047020000}"/>
    <cellStyle name="60% - Accent2 4" xfId="1149" xr:uid="{00000000-0005-0000-0000-000048020000}"/>
    <cellStyle name="60% - Accent2 5" xfId="1284" xr:uid="{00000000-0005-0000-0000-000049020000}"/>
    <cellStyle name="60% - Accent3 2" xfId="337" xr:uid="{00000000-0005-0000-0000-00004A020000}"/>
    <cellStyle name="60% - Accent3 2 2" xfId="402" xr:uid="{00000000-0005-0000-0000-00004B020000}"/>
    <cellStyle name="60% - Accent3 3" xfId="1150" xr:uid="{00000000-0005-0000-0000-00004C020000}"/>
    <cellStyle name="60% - Accent3 4" xfId="1151" xr:uid="{00000000-0005-0000-0000-00004D020000}"/>
    <cellStyle name="60% - Accent3 5" xfId="1285" xr:uid="{00000000-0005-0000-0000-00004E020000}"/>
    <cellStyle name="60% - Accent4 2" xfId="338" xr:uid="{00000000-0005-0000-0000-00004F020000}"/>
    <cellStyle name="60% - Accent4 2 2" xfId="403" xr:uid="{00000000-0005-0000-0000-000050020000}"/>
    <cellStyle name="60% - Accent4 3" xfId="1152" xr:uid="{00000000-0005-0000-0000-000051020000}"/>
    <cellStyle name="60% - Accent4 4" xfId="1153" xr:uid="{00000000-0005-0000-0000-000052020000}"/>
    <cellStyle name="60% - Accent4 5" xfId="1286" xr:uid="{00000000-0005-0000-0000-000053020000}"/>
    <cellStyle name="60% - Accent5 2" xfId="339" xr:uid="{00000000-0005-0000-0000-000054020000}"/>
    <cellStyle name="60% - Accent5 2 2" xfId="404" xr:uid="{00000000-0005-0000-0000-000055020000}"/>
    <cellStyle name="60% - Accent5 3" xfId="1154" xr:uid="{00000000-0005-0000-0000-000056020000}"/>
    <cellStyle name="60% - Accent5 4" xfId="1155" xr:uid="{00000000-0005-0000-0000-000057020000}"/>
    <cellStyle name="60% - Accent5 5" xfId="1287" xr:uid="{00000000-0005-0000-0000-000058020000}"/>
    <cellStyle name="60% - Accent6 2" xfId="340" xr:uid="{00000000-0005-0000-0000-000059020000}"/>
    <cellStyle name="60% - Accent6 2 2" xfId="405" xr:uid="{00000000-0005-0000-0000-00005A020000}"/>
    <cellStyle name="60% - Accent6 3" xfId="1156" xr:uid="{00000000-0005-0000-0000-00005B020000}"/>
    <cellStyle name="60% - Accent6 4" xfId="1157" xr:uid="{00000000-0005-0000-0000-00005C020000}"/>
    <cellStyle name="60% - Accent6 5" xfId="1288" xr:uid="{00000000-0005-0000-0000-00005D020000}"/>
    <cellStyle name="Accent1 2" xfId="341" xr:uid="{00000000-0005-0000-0000-00005E020000}"/>
    <cellStyle name="Accent1 2 2" xfId="406" xr:uid="{00000000-0005-0000-0000-00005F020000}"/>
    <cellStyle name="Accent1 3" xfId="1158" xr:uid="{00000000-0005-0000-0000-000060020000}"/>
    <cellStyle name="Accent1 4" xfId="1159" xr:uid="{00000000-0005-0000-0000-000061020000}"/>
    <cellStyle name="Accent1 5" xfId="1289" xr:uid="{00000000-0005-0000-0000-000062020000}"/>
    <cellStyle name="Accent2 2" xfId="342" xr:uid="{00000000-0005-0000-0000-000063020000}"/>
    <cellStyle name="Accent2 2 2" xfId="407" xr:uid="{00000000-0005-0000-0000-000064020000}"/>
    <cellStyle name="Accent2 3" xfId="1160" xr:uid="{00000000-0005-0000-0000-000065020000}"/>
    <cellStyle name="Accent2 4" xfId="1161" xr:uid="{00000000-0005-0000-0000-000066020000}"/>
    <cellStyle name="Accent2 5" xfId="1290" xr:uid="{00000000-0005-0000-0000-000067020000}"/>
    <cellStyle name="Accent3 2" xfId="343" xr:uid="{00000000-0005-0000-0000-000068020000}"/>
    <cellStyle name="Accent3 2 2" xfId="408" xr:uid="{00000000-0005-0000-0000-000069020000}"/>
    <cellStyle name="Accent3 3" xfId="1162" xr:uid="{00000000-0005-0000-0000-00006A020000}"/>
    <cellStyle name="Accent3 4" xfId="1163" xr:uid="{00000000-0005-0000-0000-00006B020000}"/>
    <cellStyle name="Accent3 5" xfId="1291" xr:uid="{00000000-0005-0000-0000-00006C020000}"/>
    <cellStyle name="Accent4 2" xfId="344" xr:uid="{00000000-0005-0000-0000-00006D020000}"/>
    <cellStyle name="Accent4 2 2" xfId="409" xr:uid="{00000000-0005-0000-0000-00006E020000}"/>
    <cellStyle name="Accent4 3" xfId="1164" xr:uid="{00000000-0005-0000-0000-00006F020000}"/>
    <cellStyle name="Accent4 4" xfId="1165" xr:uid="{00000000-0005-0000-0000-000070020000}"/>
    <cellStyle name="Accent4 5" xfId="1292" xr:uid="{00000000-0005-0000-0000-000071020000}"/>
    <cellStyle name="Accent5 2" xfId="345" xr:uid="{00000000-0005-0000-0000-000072020000}"/>
    <cellStyle name="Accent5 2 2" xfId="410" xr:uid="{00000000-0005-0000-0000-000073020000}"/>
    <cellStyle name="Accent5 3" xfId="1166" xr:uid="{00000000-0005-0000-0000-000074020000}"/>
    <cellStyle name="Accent5 4" xfId="1167" xr:uid="{00000000-0005-0000-0000-000075020000}"/>
    <cellStyle name="Accent5 5" xfId="1293" xr:uid="{00000000-0005-0000-0000-000076020000}"/>
    <cellStyle name="Accent6 2" xfId="346" xr:uid="{00000000-0005-0000-0000-000077020000}"/>
    <cellStyle name="Accent6 2 2" xfId="411" xr:uid="{00000000-0005-0000-0000-000078020000}"/>
    <cellStyle name="Accent6 3" xfId="1168" xr:uid="{00000000-0005-0000-0000-000079020000}"/>
    <cellStyle name="Accent6 4" xfId="1169" xr:uid="{00000000-0005-0000-0000-00007A020000}"/>
    <cellStyle name="Accent6 5" xfId="1294" xr:uid="{00000000-0005-0000-0000-00007B020000}"/>
    <cellStyle name="Bad 2" xfId="347" xr:uid="{00000000-0005-0000-0000-00007C020000}"/>
    <cellStyle name="Bad 2 2" xfId="412" xr:uid="{00000000-0005-0000-0000-00007D020000}"/>
    <cellStyle name="Bad 3" xfId="1170" xr:uid="{00000000-0005-0000-0000-00007E020000}"/>
    <cellStyle name="Bad 4" xfId="1171" xr:uid="{00000000-0005-0000-0000-00007F020000}"/>
    <cellStyle name="Bad 5" xfId="1295" xr:uid="{00000000-0005-0000-0000-000080020000}"/>
    <cellStyle name="Calculation 2" xfId="348" xr:uid="{00000000-0005-0000-0000-000081020000}"/>
    <cellStyle name="Calculation 2 2" xfId="413" xr:uid="{00000000-0005-0000-0000-000082020000}"/>
    <cellStyle name="Calculation 2 3" xfId="1335" xr:uid="{00000000-0005-0000-0000-000083020000}"/>
    <cellStyle name="Calculation 3" xfId="1172" xr:uid="{00000000-0005-0000-0000-000084020000}"/>
    <cellStyle name="Calculation 4" xfId="1173" xr:uid="{00000000-0005-0000-0000-000085020000}"/>
    <cellStyle name="Calculation 4 2" xfId="1343" xr:uid="{00000000-0005-0000-0000-000086020000}"/>
    <cellStyle name="Calculation 5" xfId="1296" xr:uid="{00000000-0005-0000-0000-000087020000}"/>
    <cellStyle name="Centered Heading" xfId="1" xr:uid="{00000000-0005-0000-0000-000088020000}"/>
    <cellStyle name="Check Cell 2" xfId="349" xr:uid="{00000000-0005-0000-0000-000089020000}"/>
    <cellStyle name="Check Cell 2 2" xfId="414" xr:uid="{00000000-0005-0000-0000-00008A020000}"/>
    <cellStyle name="Check Cell 3" xfId="1174" xr:uid="{00000000-0005-0000-0000-00008B020000}"/>
    <cellStyle name="Check Cell 4" xfId="1175" xr:uid="{00000000-0005-0000-0000-00008C020000}"/>
    <cellStyle name="Check Cell 5" xfId="1297" xr:uid="{00000000-0005-0000-0000-00008D020000}"/>
    <cellStyle name="ColumnHeading" xfId="231" xr:uid="{00000000-0005-0000-0000-00008E020000}"/>
    <cellStyle name="Comma" xfId="2" builtinId="3"/>
    <cellStyle name="Comma 10" xfId="92" xr:uid="{00000000-0005-0000-0000-000090020000}"/>
    <cellStyle name="Comma 10 2" xfId="137" xr:uid="{00000000-0005-0000-0000-000091020000}"/>
    <cellStyle name="Comma 10 3" xfId="1299" xr:uid="{00000000-0005-0000-0000-000092020000}"/>
    <cellStyle name="Comma 11" xfId="110" xr:uid="{00000000-0005-0000-0000-000093020000}"/>
    <cellStyle name="Comma 11 2" xfId="1096" xr:uid="{00000000-0005-0000-0000-000094020000}"/>
    <cellStyle name="Comma 11 3" xfId="1300" xr:uid="{00000000-0005-0000-0000-000095020000}"/>
    <cellStyle name="Comma 12" xfId="88" xr:uid="{00000000-0005-0000-0000-000096020000}"/>
    <cellStyle name="Comma 12 2" xfId="232" xr:uid="{00000000-0005-0000-0000-000097020000}"/>
    <cellStyle name="Comma 12 3" xfId="1301" xr:uid="{00000000-0005-0000-0000-000098020000}"/>
    <cellStyle name="Comma 13" xfId="89" xr:uid="{00000000-0005-0000-0000-000099020000}"/>
    <cellStyle name="Comma 13 2" xfId="1100" xr:uid="{00000000-0005-0000-0000-00009A020000}"/>
    <cellStyle name="Comma 13 3" xfId="1302" xr:uid="{00000000-0005-0000-0000-00009B020000}"/>
    <cellStyle name="Comma 14" xfId="112" xr:uid="{00000000-0005-0000-0000-00009C020000}"/>
    <cellStyle name="Comma 14 2" xfId="1108" xr:uid="{00000000-0005-0000-0000-00009D020000}"/>
    <cellStyle name="Comma 15" xfId="116" xr:uid="{00000000-0005-0000-0000-00009E020000}"/>
    <cellStyle name="Comma 15 2" xfId="1112" xr:uid="{00000000-0005-0000-0000-00009F020000}"/>
    <cellStyle name="Comma 16" xfId="119" xr:uid="{00000000-0005-0000-0000-0000A0020000}"/>
    <cellStyle name="Comma 16 2" xfId="1115" xr:uid="{00000000-0005-0000-0000-0000A1020000}"/>
    <cellStyle name="Comma 17" xfId="121" xr:uid="{00000000-0005-0000-0000-0000A2020000}"/>
    <cellStyle name="Comma 17 2" xfId="1120" xr:uid="{00000000-0005-0000-0000-0000A3020000}"/>
    <cellStyle name="Comma 18" xfId="123" xr:uid="{00000000-0005-0000-0000-0000A4020000}"/>
    <cellStyle name="Comma 18 2" xfId="1213" xr:uid="{00000000-0005-0000-0000-0000A5020000}"/>
    <cellStyle name="Comma 19" xfId="129" xr:uid="{00000000-0005-0000-0000-0000A6020000}"/>
    <cellStyle name="Comma 19 2" xfId="1216" xr:uid="{00000000-0005-0000-0000-0000A7020000}"/>
    <cellStyle name="Comma 2" xfId="3" xr:uid="{00000000-0005-0000-0000-0000A8020000}"/>
    <cellStyle name="Comma 2 2" xfId="138" xr:uid="{00000000-0005-0000-0000-0000A9020000}"/>
    <cellStyle name="Comma 2 3" xfId="315" xr:uid="{00000000-0005-0000-0000-0000AA020000}"/>
    <cellStyle name="Comma 2 4" xfId="350" xr:uid="{00000000-0005-0000-0000-0000AB020000}"/>
    <cellStyle name="Comma 2 5" xfId="379" xr:uid="{00000000-0005-0000-0000-0000AC020000}"/>
    <cellStyle name="Comma 2 6" xfId="1303" xr:uid="{00000000-0005-0000-0000-0000AD020000}"/>
    <cellStyle name="Comma 20" xfId="131" xr:uid="{00000000-0005-0000-0000-0000AE020000}"/>
    <cellStyle name="Comma 20 2" xfId="1218" xr:uid="{00000000-0005-0000-0000-0000AF020000}"/>
    <cellStyle name="Comma 21" xfId="133" xr:uid="{00000000-0005-0000-0000-0000B0020000}"/>
    <cellStyle name="Comma 21 2" xfId="1225" xr:uid="{00000000-0005-0000-0000-0000B1020000}"/>
    <cellStyle name="Comma 22" xfId="135" xr:uid="{00000000-0005-0000-0000-0000B2020000}"/>
    <cellStyle name="Comma 22 2" xfId="1227" xr:uid="{00000000-0005-0000-0000-0000B3020000}"/>
    <cellStyle name="Comma 23" xfId="228" xr:uid="{00000000-0005-0000-0000-0000B4020000}"/>
    <cellStyle name="Comma 23 2" xfId="1230" xr:uid="{00000000-0005-0000-0000-0000B5020000}"/>
    <cellStyle name="Comma 24" xfId="230" xr:uid="{00000000-0005-0000-0000-0000B6020000}"/>
    <cellStyle name="Comma 24 2" xfId="1233" xr:uid="{00000000-0005-0000-0000-0000B7020000}"/>
    <cellStyle name="Comma 25" xfId="246" xr:uid="{00000000-0005-0000-0000-0000B8020000}"/>
    <cellStyle name="Comma 25 2" xfId="1236" xr:uid="{00000000-0005-0000-0000-0000B9020000}"/>
    <cellStyle name="Comma 26" xfId="248" xr:uid="{00000000-0005-0000-0000-0000BA020000}"/>
    <cellStyle name="Comma 26 2" xfId="1243" xr:uid="{00000000-0005-0000-0000-0000BB020000}"/>
    <cellStyle name="Comma 27" xfId="250" xr:uid="{00000000-0005-0000-0000-0000BC020000}"/>
    <cellStyle name="Comma 27 2" xfId="1251" xr:uid="{00000000-0005-0000-0000-0000BD020000}"/>
    <cellStyle name="Comma 28" xfId="252" xr:uid="{00000000-0005-0000-0000-0000BE020000}"/>
    <cellStyle name="Comma 28 2" xfId="1261" xr:uid="{00000000-0005-0000-0000-0000BF020000}"/>
    <cellStyle name="Comma 29" xfId="253" xr:uid="{00000000-0005-0000-0000-0000C0020000}"/>
    <cellStyle name="Comma 29 2" xfId="1346" xr:uid="{00000000-0005-0000-0000-0000C1020000}"/>
    <cellStyle name="Comma 3" xfId="4" xr:uid="{00000000-0005-0000-0000-0000C2020000}"/>
    <cellStyle name="Comma 3 2" xfId="117" xr:uid="{00000000-0005-0000-0000-0000C3020000}"/>
    <cellStyle name="Comma 3 2 2" xfId="140" xr:uid="{00000000-0005-0000-0000-0000C4020000}"/>
    <cellStyle name="Comma 3 2 2 2" xfId="376" xr:uid="{00000000-0005-0000-0000-0000C5020000}"/>
    <cellStyle name="Comma 3 3" xfId="139" xr:uid="{00000000-0005-0000-0000-0000C6020000}"/>
    <cellStyle name="Comma 3_SIR 2012 Feb FP Recon" xfId="415" xr:uid="{00000000-0005-0000-0000-0000C7020000}"/>
    <cellStyle name="Comma 30" xfId="255" xr:uid="{00000000-0005-0000-0000-0000C8020000}"/>
    <cellStyle name="Comma 30 2" xfId="1350" xr:uid="{00000000-0005-0000-0000-0000C9020000}"/>
    <cellStyle name="Comma 31" xfId="257" xr:uid="{00000000-0005-0000-0000-0000CA020000}"/>
    <cellStyle name="Comma 32" xfId="259" xr:uid="{00000000-0005-0000-0000-0000CB020000}"/>
    <cellStyle name="Comma 33" xfId="261" xr:uid="{00000000-0005-0000-0000-0000CC020000}"/>
    <cellStyle name="Comma 34" xfId="265" xr:uid="{00000000-0005-0000-0000-0000CD020000}"/>
    <cellStyle name="Comma 35" xfId="267" xr:uid="{00000000-0005-0000-0000-0000CE020000}"/>
    <cellStyle name="Comma 36" xfId="269" xr:uid="{00000000-0005-0000-0000-0000CF020000}"/>
    <cellStyle name="Comma 37" xfId="271" xr:uid="{00000000-0005-0000-0000-0000D0020000}"/>
    <cellStyle name="Comma 38" xfId="273" xr:uid="{00000000-0005-0000-0000-0000D1020000}"/>
    <cellStyle name="Comma 39" xfId="275" xr:uid="{00000000-0005-0000-0000-0000D2020000}"/>
    <cellStyle name="Comma 4" xfId="5" xr:uid="{00000000-0005-0000-0000-0000D3020000}"/>
    <cellStyle name="Comma 4 2" xfId="125" xr:uid="{00000000-0005-0000-0000-0000D4020000}"/>
    <cellStyle name="Comma 4 2 2" xfId="351" xr:uid="{00000000-0005-0000-0000-0000D5020000}"/>
    <cellStyle name="Comma 4 3" xfId="594" xr:uid="{00000000-0005-0000-0000-0000D6020000}"/>
    <cellStyle name="Comma 4 3 2" xfId="762" xr:uid="{00000000-0005-0000-0000-0000D7020000}"/>
    <cellStyle name="Comma 4 4" xfId="320" xr:uid="{00000000-0005-0000-0000-0000D8020000}"/>
    <cellStyle name="Comma 4 5" xfId="1328" xr:uid="{00000000-0005-0000-0000-0000D9020000}"/>
    <cellStyle name="Comma 40" xfId="277" xr:uid="{00000000-0005-0000-0000-0000DA020000}"/>
    <cellStyle name="Comma 41" xfId="279" xr:uid="{00000000-0005-0000-0000-0000DB020000}"/>
    <cellStyle name="Comma 42" xfId="281" xr:uid="{00000000-0005-0000-0000-0000DC020000}"/>
    <cellStyle name="Comma 43" xfId="284" xr:uid="{00000000-0005-0000-0000-0000DD020000}"/>
    <cellStyle name="Comma 44" xfId="286" xr:uid="{00000000-0005-0000-0000-0000DE020000}"/>
    <cellStyle name="Comma 45" xfId="288" xr:uid="{00000000-0005-0000-0000-0000DF020000}"/>
    <cellStyle name="Comma 46" xfId="291" xr:uid="{00000000-0005-0000-0000-0000E0020000}"/>
    <cellStyle name="Comma 47" xfId="294" xr:uid="{00000000-0005-0000-0000-0000E1020000}"/>
    <cellStyle name="Comma 48" xfId="296" xr:uid="{00000000-0005-0000-0000-0000E2020000}"/>
    <cellStyle name="Comma 49" xfId="299" xr:uid="{00000000-0005-0000-0000-0000E3020000}"/>
    <cellStyle name="Comma 5" xfId="6" xr:uid="{00000000-0005-0000-0000-0000E4020000}"/>
    <cellStyle name="Comma 5 2" xfId="142" xr:uid="{00000000-0005-0000-0000-0000E5020000}"/>
    <cellStyle name="Comma 5 2 2" xfId="416" xr:uid="{00000000-0005-0000-0000-0000E6020000}"/>
    <cellStyle name="Comma 5 3" xfId="141" xr:uid="{00000000-0005-0000-0000-0000E7020000}"/>
    <cellStyle name="Comma 5 4" xfId="352" xr:uid="{00000000-0005-0000-0000-0000E8020000}"/>
    <cellStyle name="Comma 5 5" xfId="1304" xr:uid="{00000000-0005-0000-0000-0000E9020000}"/>
    <cellStyle name="Comma 50" xfId="302" xr:uid="{00000000-0005-0000-0000-0000EA020000}"/>
    <cellStyle name="Comma 51" xfId="304" xr:uid="{00000000-0005-0000-0000-0000EB020000}"/>
    <cellStyle name="Comma 52" xfId="306" xr:uid="{00000000-0005-0000-0000-0000EC020000}"/>
    <cellStyle name="Comma 53" xfId="308" xr:uid="{00000000-0005-0000-0000-0000ED020000}"/>
    <cellStyle name="Comma 54" xfId="310" xr:uid="{00000000-0005-0000-0000-0000EE020000}"/>
    <cellStyle name="Comma 55" xfId="312" xr:uid="{00000000-0005-0000-0000-0000EF020000}"/>
    <cellStyle name="Comma 56" xfId="1267" xr:uid="{00000000-0005-0000-0000-0000F0020000}"/>
    <cellStyle name="Comma 57" xfId="1269" xr:uid="{00000000-0005-0000-0000-0000F1020000}"/>
    <cellStyle name="Comma 58" xfId="1298" xr:uid="{00000000-0005-0000-0000-0000F2020000}"/>
    <cellStyle name="Comma 6" xfId="7" xr:uid="{00000000-0005-0000-0000-0000F3020000}"/>
    <cellStyle name="Comma 6 2" xfId="93" xr:uid="{00000000-0005-0000-0000-0000F4020000}"/>
    <cellStyle name="Comma 6 2 2" xfId="233" xr:uid="{00000000-0005-0000-0000-0000F5020000}"/>
    <cellStyle name="Comma 6 3" xfId="234" xr:uid="{00000000-0005-0000-0000-0000F6020000}"/>
    <cellStyle name="Comma 7" xfId="35" xr:uid="{00000000-0005-0000-0000-0000F7020000}"/>
    <cellStyle name="Comma 7 2" xfId="144" xr:uid="{00000000-0005-0000-0000-0000F8020000}"/>
    <cellStyle name="Comma 7 2 2" xfId="418" xr:uid="{00000000-0005-0000-0000-0000F9020000}"/>
    <cellStyle name="Comma 7 3" xfId="143" xr:uid="{00000000-0005-0000-0000-0000FA020000}"/>
    <cellStyle name="Comma 7 3 2" xfId="417" xr:uid="{00000000-0005-0000-0000-0000FB020000}"/>
    <cellStyle name="Comma 7 4" xfId="383" xr:uid="{00000000-0005-0000-0000-0000FC020000}"/>
    <cellStyle name="Comma 7 5" xfId="1176" xr:uid="{00000000-0005-0000-0000-0000FD020000}"/>
    <cellStyle name="Comma 7 6" xfId="378" xr:uid="{00000000-0005-0000-0000-0000FE020000}"/>
    <cellStyle name="Comma 8" xfId="38" xr:uid="{00000000-0005-0000-0000-0000FF020000}"/>
    <cellStyle name="Comma 8 2" xfId="145" xr:uid="{00000000-0005-0000-0000-000000030000}"/>
    <cellStyle name="Comma 9" xfId="86" xr:uid="{00000000-0005-0000-0000-000001030000}"/>
    <cellStyle name="Comma 9 10" xfId="387" xr:uid="{00000000-0005-0000-0000-000002030000}"/>
    <cellStyle name="Comma 9 2" xfId="146" xr:uid="{00000000-0005-0000-0000-000003030000}"/>
    <cellStyle name="Comma 9 2 2" xfId="535" xr:uid="{00000000-0005-0000-0000-000004030000}"/>
    <cellStyle name="Comma 9 2 2 2" xfId="703" xr:uid="{00000000-0005-0000-0000-000005030000}"/>
    <cellStyle name="Comma 9 2 2 2 2" xfId="1036" xr:uid="{00000000-0005-0000-0000-000006030000}"/>
    <cellStyle name="Comma 9 2 2 3" xfId="871" xr:uid="{00000000-0005-0000-0000-000007030000}"/>
    <cellStyle name="Comma 9 2 3" xfId="580" xr:uid="{00000000-0005-0000-0000-000008030000}"/>
    <cellStyle name="Comma 9 2 3 2" xfId="748" xr:uid="{00000000-0005-0000-0000-000009030000}"/>
    <cellStyle name="Comma 9 2 3 2 2" xfId="1081" xr:uid="{00000000-0005-0000-0000-00000A030000}"/>
    <cellStyle name="Comma 9 2 3 3" xfId="916" xr:uid="{00000000-0005-0000-0000-00000B030000}"/>
    <cellStyle name="Comma 9 2 4" xfId="643" xr:uid="{00000000-0005-0000-0000-00000C030000}"/>
    <cellStyle name="Comma 9 2 4 2" xfId="976" xr:uid="{00000000-0005-0000-0000-00000D030000}"/>
    <cellStyle name="Comma 9 2 5" xfId="811" xr:uid="{00000000-0005-0000-0000-00000E030000}"/>
    <cellStyle name="Comma 9 2 6" xfId="475" xr:uid="{00000000-0005-0000-0000-00000F030000}"/>
    <cellStyle name="Comma 9 3" xfId="460" xr:uid="{00000000-0005-0000-0000-000010030000}"/>
    <cellStyle name="Comma 9 3 2" xfId="520" xr:uid="{00000000-0005-0000-0000-000011030000}"/>
    <cellStyle name="Comma 9 3 2 2" xfId="688" xr:uid="{00000000-0005-0000-0000-000012030000}"/>
    <cellStyle name="Comma 9 3 2 2 2" xfId="1021" xr:uid="{00000000-0005-0000-0000-000013030000}"/>
    <cellStyle name="Comma 9 3 2 3" xfId="856" xr:uid="{00000000-0005-0000-0000-000014030000}"/>
    <cellStyle name="Comma 9 3 3" xfId="565" xr:uid="{00000000-0005-0000-0000-000015030000}"/>
    <cellStyle name="Comma 9 3 3 2" xfId="733" xr:uid="{00000000-0005-0000-0000-000016030000}"/>
    <cellStyle name="Comma 9 3 3 2 2" xfId="1066" xr:uid="{00000000-0005-0000-0000-000017030000}"/>
    <cellStyle name="Comma 9 3 3 3" xfId="901" xr:uid="{00000000-0005-0000-0000-000018030000}"/>
    <cellStyle name="Comma 9 3 4" xfId="628" xr:uid="{00000000-0005-0000-0000-000019030000}"/>
    <cellStyle name="Comma 9 3 4 2" xfId="961" xr:uid="{00000000-0005-0000-0000-00001A030000}"/>
    <cellStyle name="Comma 9 3 5" xfId="796" xr:uid="{00000000-0005-0000-0000-00001B030000}"/>
    <cellStyle name="Comma 9 4" xfId="445" xr:uid="{00000000-0005-0000-0000-00001C030000}"/>
    <cellStyle name="Comma 9 4 2" xfId="505" xr:uid="{00000000-0005-0000-0000-00001D030000}"/>
    <cellStyle name="Comma 9 4 2 2" xfId="673" xr:uid="{00000000-0005-0000-0000-00001E030000}"/>
    <cellStyle name="Comma 9 4 2 2 2" xfId="1006" xr:uid="{00000000-0005-0000-0000-00001F030000}"/>
    <cellStyle name="Comma 9 4 2 3" xfId="841" xr:uid="{00000000-0005-0000-0000-000020030000}"/>
    <cellStyle name="Comma 9 4 3" xfId="613" xr:uid="{00000000-0005-0000-0000-000021030000}"/>
    <cellStyle name="Comma 9 4 3 2" xfId="946" xr:uid="{00000000-0005-0000-0000-000022030000}"/>
    <cellStyle name="Comma 9 4 4" xfId="781" xr:uid="{00000000-0005-0000-0000-000023030000}"/>
    <cellStyle name="Comma 9 5" xfId="490" xr:uid="{00000000-0005-0000-0000-000024030000}"/>
    <cellStyle name="Comma 9 5 2" xfId="658" xr:uid="{00000000-0005-0000-0000-000025030000}"/>
    <cellStyle name="Comma 9 5 2 2" xfId="991" xr:uid="{00000000-0005-0000-0000-000026030000}"/>
    <cellStyle name="Comma 9 5 3" xfId="826" xr:uid="{00000000-0005-0000-0000-000027030000}"/>
    <cellStyle name="Comma 9 6" xfId="550" xr:uid="{00000000-0005-0000-0000-000028030000}"/>
    <cellStyle name="Comma 9 6 2" xfId="718" xr:uid="{00000000-0005-0000-0000-000029030000}"/>
    <cellStyle name="Comma 9 6 2 2" xfId="1051" xr:uid="{00000000-0005-0000-0000-00002A030000}"/>
    <cellStyle name="Comma 9 6 3" xfId="886" xr:uid="{00000000-0005-0000-0000-00002B030000}"/>
    <cellStyle name="Comma 9 7" xfId="598" xr:uid="{00000000-0005-0000-0000-00002C030000}"/>
    <cellStyle name="Comma 9 7 2" xfId="931" xr:uid="{00000000-0005-0000-0000-00002D030000}"/>
    <cellStyle name="Comma 9 8" xfId="766" xr:uid="{00000000-0005-0000-0000-00002E030000}"/>
    <cellStyle name="Comma 9 9" xfId="1177" xr:uid="{00000000-0005-0000-0000-00002F030000}"/>
    <cellStyle name="Comma0" xfId="94" xr:uid="{00000000-0005-0000-0000-000034030000}"/>
    <cellStyle name="Comma0 2" xfId="147" xr:uid="{00000000-0005-0000-0000-000035030000}"/>
    <cellStyle name="Comma0 3" xfId="1305" xr:uid="{00000000-0005-0000-0000-000036030000}"/>
    <cellStyle name="Currency 2" xfId="8" xr:uid="{00000000-0005-0000-0000-000037030000}"/>
    <cellStyle name="Currency 2 2" xfId="126" xr:uid="{00000000-0005-0000-0000-000038030000}"/>
    <cellStyle name="Currency 2 2 2" xfId="420" xr:uid="{00000000-0005-0000-0000-000039030000}"/>
    <cellStyle name="Currency 2 3" xfId="421" xr:uid="{00000000-0005-0000-0000-00003A030000}"/>
    <cellStyle name="Currency 2 4" xfId="354" xr:uid="{00000000-0005-0000-0000-00003B030000}"/>
    <cellStyle name="Currency 2 5" xfId="1306" xr:uid="{00000000-0005-0000-0000-00003C030000}"/>
    <cellStyle name="Currency 3" xfId="9" xr:uid="{00000000-0005-0000-0000-00003D030000}"/>
    <cellStyle name="Currency 3 2" xfId="95" xr:uid="{00000000-0005-0000-0000-00003E030000}"/>
    <cellStyle name="Currency 3 2 2" xfId="149" xr:uid="{00000000-0005-0000-0000-00003F030000}"/>
    <cellStyle name="Currency 3 3" xfId="148" xr:uid="{00000000-0005-0000-0000-000040030000}"/>
    <cellStyle name="Currency 3 4" xfId="1325" xr:uid="{00000000-0005-0000-0000-000041030000}"/>
    <cellStyle name="Currency 4" xfId="39" xr:uid="{00000000-0005-0000-0000-000042030000}"/>
    <cellStyle name="Currency 4 2" xfId="150" xr:uid="{00000000-0005-0000-0000-000043030000}"/>
    <cellStyle name="Currency 4 3" xfId="355" xr:uid="{00000000-0005-0000-0000-000044030000}"/>
    <cellStyle name="Currency 5" xfId="90" xr:uid="{00000000-0005-0000-0000-000045030000}"/>
    <cellStyle name="Currency 5 2" xfId="151" xr:uid="{00000000-0005-0000-0000-000046030000}"/>
    <cellStyle name="Currency 6" xfId="235" xr:uid="{00000000-0005-0000-0000-000047030000}"/>
    <cellStyle name="Currency 6 2" xfId="353" xr:uid="{00000000-0005-0000-0000-000048030000}"/>
    <cellStyle name="Currency 7" xfId="422" xr:uid="{00000000-0005-0000-0000-000049030000}"/>
    <cellStyle name="Currency 7 2" xfId="1178" xr:uid="{00000000-0005-0000-0000-00004A030000}"/>
    <cellStyle name="Currency 8" xfId="423" xr:uid="{00000000-0005-0000-0000-00004B030000}"/>
    <cellStyle name="Currency 9" xfId="419" xr:uid="{00000000-0005-0000-0000-00004C030000}"/>
    <cellStyle name="D" xfId="236" xr:uid="{00000000-0005-0000-0000-000050030000}"/>
    <cellStyle name="Date" xfId="10" xr:uid="{00000000-0005-0000-0000-000051030000}"/>
    <cellStyle name="Date 2" xfId="424" xr:uid="{00000000-0005-0000-0000-000052030000}"/>
    <cellStyle name="Euro" xfId="96" xr:uid="{00000000-0005-0000-0000-000053030000}"/>
    <cellStyle name="Euro 2" xfId="425" xr:uid="{00000000-0005-0000-0000-000054030000}"/>
    <cellStyle name="Euro 3" xfId="1307" xr:uid="{00000000-0005-0000-0000-000055030000}"/>
    <cellStyle name="EvenBodyShade" xfId="237" xr:uid="{00000000-0005-0000-0000-000056030000}"/>
    <cellStyle name="Explanatory Text 2" xfId="356" xr:uid="{00000000-0005-0000-0000-000057030000}"/>
    <cellStyle name="Explanatory Text 2 2" xfId="426" xr:uid="{00000000-0005-0000-0000-000058030000}"/>
    <cellStyle name="Explanatory Text 3" xfId="1179" xr:uid="{00000000-0005-0000-0000-000059030000}"/>
    <cellStyle name="Explanatory Text 4" xfId="1180" xr:uid="{00000000-0005-0000-0000-00005A030000}"/>
    <cellStyle name="Explanatory Text 5" xfId="1308" xr:uid="{00000000-0005-0000-0000-00005B030000}"/>
    <cellStyle name="F2" xfId="97" xr:uid="{00000000-0005-0000-0000-00005C030000}"/>
    <cellStyle name="F3" xfId="98" xr:uid="{00000000-0005-0000-0000-00005D030000}"/>
    <cellStyle name="F4" xfId="99" xr:uid="{00000000-0005-0000-0000-00005E030000}"/>
    <cellStyle name="F5" xfId="100" xr:uid="{00000000-0005-0000-0000-00005F030000}"/>
    <cellStyle name="F6" xfId="101" xr:uid="{00000000-0005-0000-0000-000060030000}"/>
    <cellStyle name="F7" xfId="102" xr:uid="{00000000-0005-0000-0000-000061030000}"/>
    <cellStyle name="F8" xfId="103" xr:uid="{00000000-0005-0000-0000-000062030000}"/>
    <cellStyle name="Fixed" xfId="11" xr:uid="{00000000-0005-0000-0000-000063030000}"/>
    <cellStyle name="Fixed 10" xfId="40" xr:uid="{00000000-0005-0000-0000-000064030000}"/>
    <cellStyle name="Fixed 10 2" xfId="152" xr:uid="{00000000-0005-0000-0000-000065030000}"/>
    <cellStyle name="Fixed 11" xfId="41" xr:uid="{00000000-0005-0000-0000-000066030000}"/>
    <cellStyle name="Fixed 11 2" xfId="153" xr:uid="{00000000-0005-0000-0000-000067030000}"/>
    <cellStyle name="Fixed 12" xfId="42" xr:uid="{00000000-0005-0000-0000-000068030000}"/>
    <cellStyle name="Fixed 12 2" xfId="154" xr:uid="{00000000-0005-0000-0000-000069030000}"/>
    <cellStyle name="Fixed 13" xfId="43" xr:uid="{00000000-0005-0000-0000-00006A030000}"/>
    <cellStyle name="Fixed 13 2" xfId="155" xr:uid="{00000000-0005-0000-0000-00006B030000}"/>
    <cellStyle name="Fixed 14" xfId="44" xr:uid="{00000000-0005-0000-0000-00006C030000}"/>
    <cellStyle name="Fixed 14 2" xfId="156" xr:uid="{00000000-0005-0000-0000-00006D030000}"/>
    <cellStyle name="Fixed 15" xfId="45" xr:uid="{00000000-0005-0000-0000-00006E030000}"/>
    <cellStyle name="Fixed 15 2" xfId="157" xr:uid="{00000000-0005-0000-0000-00006F030000}"/>
    <cellStyle name="Fixed 16" xfId="46" xr:uid="{00000000-0005-0000-0000-000070030000}"/>
    <cellStyle name="Fixed 16 2" xfId="158" xr:uid="{00000000-0005-0000-0000-000071030000}"/>
    <cellStyle name="Fixed 17" xfId="47" xr:uid="{00000000-0005-0000-0000-000072030000}"/>
    <cellStyle name="Fixed 17 2" xfId="159" xr:uid="{00000000-0005-0000-0000-000073030000}"/>
    <cellStyle name="Fixed 18" xfId="48" xr:uid="{00000000-0005-0000-0000-000074030000}"/>
    <cellStyle name="Fixed 18 2" xfId="160" xr:uid="{00000000-0005-0000-0000-000075030000}"/>
    <cellStyle name="Fixed 19" xfId="49" xr:uid="{00000000-0005-0000-0000-000076030000}"/>
    <cellStyle name="Fixed 19 2" xfId="161" xr:uid="{00000000-0005-0000-0000-000077030000}"/>
    <cellStyle name="Fixed 2" xfId="50" xr:uid="{00000000-0005-0000-0000-000078030000}"/>
    <cellStyle name="Fixed 2 2" xfId="162" xr:uid="{00000000-0005-0000-0000-000079030000}"/>
    <cellStyle name="Fixed 2 3" xfId="316" xr:uid="{00000000-0005-0000-0000-00007A030000}"/>
    <cellStyle name="Fixed 2 4" xfId="380" xr:uid="{00000000-0005-0000-0000-00007B030000}"/>
    <cellStyle name="Fixed 20" xfId="51" xr:uid="{00000000-0005-0000-0000-00007C030000}"/>
    <cellStyle name="Fixed 20 2" xfId="163" xr:uid="{00000000-0005-0000-0000-00007D030000}"/>
    <cellStyle name="Fixed 21" xfId="52" xr:uid="{00000000-0005-0000-0000-00007E030000}"/>
    <cellStyle name="Fixed 21 2" xfId="164" xr:uid="{00000000-0005-0000-0000-00007F030000}"/>
    <cellStyle name="Fixed 22" xfId="53" xr:uid="{00000000-0005-0000-0000-000080030000}"/>
    <cellStyle name="Fixed 22 2" xfId="165" xr:uid="{00000000-0005-0000-0000-000081030000}"/>
    <cellStyle name="Fixed 23" xfId="54" xr:uid="{00000000-0005-0000-0000-000082030000}"/>
    <cellStyle name="Fixed 23 2" xfId="166" xr:uid="{00000000-0005-0000-0000-000083030000}"/>
    <cellStyle name="Fixed 24" xfId="55" xr:uid="{00000000-0005-0000-0000-000084030000}"/>
    <cellStyle name="Fixed 24 2" xfId="167" xr:uid="{00000000-0005-0000-0000-000085030000}"/>
    <cellStyle name="Fixed 25" xfId="56" xr:uid="{00000000-0005-0000-0000-000086030000}"/>
    <cellStyle name="Fixed 25 2" xfId="168" xr:uid="{00000000-0005-0000-0000-000087030000}"/>
    <cellStyle name="Fixed 26" xfId="57" xr:uid="{00000000-0005-0000-0000-000088030000}"/>
    <cellStyle name="Fixed 26 2" xfId="169" xr:uid="{00000000-0005-0000-0000-000089030000}"/>
    <cellStyle name="Fixed 27" xfId="58" xr:uid="{00000000-0005-0000-0000-00008A030000}"/>
    <cellStyle name="Fixed 27 2" xfId="170" xr:uid="{00000000-0005-0000-0000-00008B030000}"/>
    <cellStyle name="Fixed 28" xfId="59" xr:uid="{00000000-0005-0000-0000-00008C030000}"/>
    <cellStyle name="Fixed 28 2" xfId="171" xr:uid="{00000000-0005-0000-0000-00008D030000}"/>
    <cellStyle name="Fixed 29" xfId="60" xr:uid="{00000000-0005-0000-0000-00008E030000}"/>
    <cellStyle name="Fixed 29 2" xfId="172" xr:uid="{00000000-0005-0000-0000-00008F030000}"/>
    <cellStyle name="Fixed 3" xfId="61" xr:uid="{00000000-0005-0000-0000-000090030000}"/>
    <cellStyle name="Fixed 3 2" xfId="173" xr:uid="{00000000-0005-0000-0000-000091030000}"/>
    <cellStyle name="Fixed 3 3" xfId="595" xr:uid="{00000000-0005-0000-0000-000092030000}"/>
    <cellStyle name="Fixed 3 3 2" xfId="763" xr:uid="{00000000-0005-0000-0000-000093030000}"/>
    <cellStyle name="Fixed 30" xfId="62" xr:uid="{00000000-0005-0000-0000-000094030000}"/>
    <cellStyle name="Fixed 30 2" xfId="174" xr:uid="{00000000-0005-0000-0000-000095030000}"/>
    <cellStyle name="Fixed 31" xfId="63" xr:uid="{00000000-0005-0000-0000-000096030000}"/>
    <cellStyle name="Fixed 31 2" xfId="175" xr:uid="{00000000-0005-0000-0000-000097030000}"/>
    <cellStyle name="Fixed 32" xfId="64" xr:uid="{00000000-0005-0000-0000-000098030000}"/>
    <cellStyle name="Fixed 32 2" xfId="176" xr:uid="{00000000-0005-0000-0000-000099030000}"/>
    <cellStyle name="Fixed 33" xfId="65" xr:uid="{00000000-0005-0000-0000-00009A030000}"/>
    <cellStyle name="Fixed 33 2" xfId="177" xr:uid="{00000000-0005-0000-0000-00009B030000}"/>
    <cellStyle name="Fixed 34" xfId="66" xr:uid="{00000000-0005-0000-0000-00009C030000}"/>
    <cellStyle name="Fixed 34 2" xfId="178" xr:uid="{00000000-0005-0000-0000-00009D030000}"/>
    <cellStyle name="Fixed 35" xfId="67" xr:uid="{00000000-0005-0000-0000-00009E030000}"/>
    <cellStyle name="Fixed 35 2" xfId="179" xr:uid="{00000000-0005-0000-0000-00009F030000}"/>
    <cellStyle name="Fixed 36" xfId="68" xr:uid="{00000000-0005-0000-0000-0000A0030000}"/>
    <cellStyle name="Fixed 36 2" xfId="180" xr:uid="{00000000-0005-0000-0000-0000A1030000}"/>
    <cellStyle name="Fixed 37" xfId="69" xr:uid="{00000000-0005-0000-0000-0000A2030000}"/>
    <cellStyle name="Fixed 37 2" xfId="181" xr:uid="{00000000-0005-0000-0000-0000A3030000}"/>
    <cellStyle name="Fixed 38" xfId="70" xr:uid="{00000000-0005-0000-0000-0000A4030000}"/>
    <cellStyle name="Fixed 38 2" xfId="182" xr:uid="{00000000-0005-0000-0000-0000A5030000}"/>
    <cellStyle name="Fixed 39" xfId="71" xr:uid="{00000000-0005-0000-0000-0000A6030000}"/>
    <cellStyle name="Fixed 39 2" xfId="183" xr:uid="{00000000-0005-0000-0000-0000A7030000}"/>
    <cellStyle name="Fixed 4" xfId="72" xr:uid="{00000000-0005-0000-0000-0000A8030000}"/>
    <cellStyle name="Fixed 4 2" xfId="184" xr:uid="{00000000-0005-0000-0000-0000A9030000}"/>
    <cellStyle name="Fixed 40" xfId="73" xr:uid="{00000000-0005-0000-0000-0000AA030000}"/>
    <cellStyle name="Fixed 40 2" xfId="185" xr:uid="{00000000-0005-0000-0000-0000AB030000}"/>
    <cellStyle name="Fixed 41" xfId="74" xr:uid="{00000000-0005-0000-0000-0000AC030000}"/>
    <cellStyle name="Fixed 41 2" xfId="186" xr:uid="{00000000-0005-0000-0000-0000AD030000}"/>
    <cellStyle name="Fixed 42" xfId="75" xr:uid="{00000000-0005-0000-0000-0000AE030000}"/>
    <cellStyle name="Fixed 42 2" xfId="187" xr:uid="{00000000-0005-0000-0000-0000AF030000}"/>
    <cellStyle name="Fixed 43" xfId="76" xr:uid="{00000000-0005-0000-0000-0000B0030000}"/>
    <cellStyle name="Fixed 43 2" xfId="188" xr:uid="{00000000-0005-0000-0000-0000B1030000}"/>
    <cellStyle name="Fixed 44" xfId="77" xr:uid="{00000000-0005-0000-0000-0000B2030000}"/>
    <cellStyle name="Fixed 44 2" xfId="189" xr:uid="{00000000-0005-0000-0000-0000B3030000}"/>
    <cellStyle name="Fixed 45" xfId="78" xr:uid="{00000000-0005-0000-0000-0000B4030000}"/>
    <cellStyle name="Fixed 45 2" xfId="190" xr:uid="{00000000-0005-0000-0000-0000B5030000}"/>
    <cellStyle name="Fixed 46" xfId="79" xr:uid="{00000000-0005-0000-0000-0000B6030000}"/>
    <cellStyle name="Fixed 46 2" xfId="191" xr:uid="{00000000-0005-0000-0000-0000B7030000}"/>
    <cellStyle name="Fixed 47" xfId="192" xr:uid="{00000000-0005-0000-0000-0000B8030000}"/>
    <cellStyle name="Fixed 48" xfId="1309" xr:uid="{00000000-0005-0000-0000-0000B9030000}"/>
    <cellStyle name="Fixed 5" xfId="80" xr:uid="{00000000-0005-0000-0000-0000BA030000}"/>
    <cellStyle name="Fixed 5 2" xfId="193" xr:uid="{00000000-0005-0000-0000-0000BB030000}"/>
    <cellStyle name="Fixed 5 3" xfId="384" xr:uid="{00000000-0005-0000-0000-0000BC030000}"/>
    <cellStyle name="Fixed 6" xfId="81" xr:uid="{00000000-0005-0000-0000-0000BD030000}"/>
    <cellStyle name="Fixed 6 2" xfId="194" xr:uid="{00000000-0005-0000-0000-0000BE030000}"/>
    <cellStyle name="Fixed 7" xfId="82" xr:uid="{00000000-0005-0000-0000-0000BF030000}"/>
    <cellStyle name="Fixed 7 2" xfId="195" xr:uid="{00000000-0005-0000-0000-0000C0030000}"/>
    <cellStyle name="Fixed 8" xfId="83" xr:uid="{00000000-0005-0000-0000-0000C1030000}"/>
    <cellStyle name="Fixed 8 2" xfId="196" xr:uid="{00000000-0005-0000-0000-0000C2030000}"/>
    <cellStyle name="Fixed 9" xfId="84" xr:uid="{00000000-0005-0000-0000-0000C3030000}"/>
    <cellStyle name="Fixed 9 2" xfId="197" xr:uid="{00000000-0005-0000-0000-0000C4030000}"/>
    <cellStyle name="Followed Hyperlink 2" xfId="1181" xr:uid="{00000000-0005-0000-0000-0000C5030000}"/>
    <cellStyle name="Good 2" xfId="357" xr:uid="{00000000-0005-0000-0000-0000C6030000}"/>
    <cellStyle name="Good 2 2" xfId="427" xr:uid="{00000000-0005-0000-0000-0000C7030000}"/>
    <cellStyle name="Good 3" xfId="1182" xr:uid="{00000000-0005-0000-0000-0000C8030000}"/>
    <cellStyle name="Good 4" xfId="1183" xr:uid="{00000000-0005-0000-0000-0000C9030000}"/>
    <cellStyle name="Good 5" xfId="1310" xr:uid="{00000000-0005-0000-0000-0000CA030000}"/>
    <cellStyle name="Heading 1 2" xfId="358" xr:uid="{00000000-0005-0000-0000-0000CB030000}"/>
    <cellStyle name="Heading 1 2 2" xfId="428" xr:uid="{00000000-0005-0000-0000-0000CC030000}"/>
    <cellStyle name="Heading 1 3" xfId="1184" xr:uid="{00000000-0005-0000-0000-0000CD030000}"/>
    <cellStyle name="Heading 1 4" xfId="1185" xr:uid="{00000000-0005-0000-0000-0000CE030000}"/>
    <cellStyle name="Heading 2 2" xfId="359" xr:uid="{00000000-0005-0000-0000-0000CF030000}"/>
    <cellStyle name="Heading 2 2 2" xfId="429" xr:uid="{00000000-0005-0000-0000-0000D0030000}"/>
    <cellStyle name="Heading 2 3" xfId="1186" xr:uid="{00000000-0005-0000-0000-0000D1030000}"/>
    <cellStyle name="Heading 2 4" xfId="1187" xr:uid="{00000000-0005-0000-0000-0000D2030000}"/>
    <cellStyle name="Heading 3 2" xfId="360" xr:uid="{00000000-0005-0000-0000-0000D3030000}"/>
    <cellStyle name="Heading 3 2 2" xfId="430" xr:uid="{00000000-0005-0000-0000-0000D4030000}"/>
    <cellStyle name="Heading 3 3" xfId="1188" xr:uid="{00000000-0005-0000-0000-0000D5030000}"/>
    <cellStyle name="Heading 3 4" xfId="1189" xr:uid="{00000000-0005-0000-0000-0000D6030000}"/>
    <cellStyle name="Heading 4 2" xfId="361" xr:uid="{00000000-0005-0000-0000-0000D7030000}"/>
    <cellStyle name="Heading 4 2 2" xfId="431" xr:uid="{00000000-0005-0000-0000-0000D8030000}"/>
    <cellStyle name="Heading 4 3" xfId="1190" xr:uid="{00000000-0005-0000-0000-0000D9030000}"/>
    <cellStyle name="Heading 4 4" xfId="1191" xr:uid="{00000000-0005-0000-0000-0000DA030000}"/>
    <cellStyle name="HeadShade" xfId="238" xr:uid="{00000000-0005-0000-0000-0000DB030000}"/>
    <cellStyle name="Hyperlink 2" xfId="1192" xr:uid="{00000000-0005-0000-0000-0000DC030000}"/>
    <cellStyle name="Input 2" xfId="362" xr:uid="{00000000-0005-0000-0000-0000DD030000}"/>
    <cellStyle name="Input 2 2" xfId="432" xr:uid="{00000000-0005-0000-0000-0000DE030000}"/>
    <cellStyle name="Input 2 3" xfId="1340" xr:uid="{00000000-0005-0000-0000-0000DF030000}"/>
    <cellStyle name="Input 3" xfId="1193" xr:uid="{00000000-0005-0000-0000-0000E0030000}"/>
    <cellStyle name="Input 4" xfId="1194" xr:uid="{00000000-0005-0000-0000-0000E1030000}"/>
    <cellStyle name="Input 4 2" xfId="1337" xr:uid="{00000000-0005-0000-0000-0000E2030000}"/>
    <cellStyle name="Input 5" xfId="1311" xr:uid="{00000000-0005-0000-0000-0000E3030000}"/>
    <cellStyle name="Linked Cell 2" xfId="363" xr:uid="{00000000-0005-0000-0000-0000E4030000}"/>
    <cellStyle name="Linked Cell 2 2" xfId="433" xr:uid="{00000000-0005-0000-0000-0000E5030000}"/>
    <cellStyle name="Linked Cell 3" xfId="1195" xr:uid="{00000000-0005-0000-0000-0000E6030000}"/>
    <cellStyle name="Linked Cell 4" xfId="1196" xr:uid="{00000000-0005-0000-0000-0000E7030000}"/>
    <cellStyle name="Linked Cell 5" xfId="1312" xr:uid="{00000000-0005-0000-0000-0000E8030000}"/>
    <cellStyle name="Neutral 2" xfId="364" xr:uid="{00000000-0005-0000-0000-0000E9030000}"/>
    <cellStyle name="Neutral 2 2" xfId="434" xr:uid="{00000000-0005-0000-0000-0000EA030000}"/>
    <cellStyle name="Neutral 3" xfId="1197" xr:uid="{00000000-0005-0000-0000-0000EB030000}"/>
    <cellStyle name="Neutral 4" xfId="1198" xr:uid="{00000000-0005-0000-0000-0000EC030000}"/>
    <cellStyle name="Neutral 5" xfId="1313" xr:uid="{00000000-0005-0000-0000-0000ED030000}"/>
    <cellStyle name="no decimals" xfId="104" xr:uid="{00000000-0005-0000-0000-0000EE030000}"/>
    <cellStyle name="no decimals 2" xfId="198" xr:uid="{00000000-0005-0000-0000-0000EF030000}"/>
    <cellStyle name="no decimals 3" xfId="1314" xr:uid="{00000000-0005-0000-0000-0000F0030000}"/>
    <cellStyle name="Normal" xfId="0" builtinId="0"/>
    <cellStyle name="Normal 10" xfId="114" xr:uid="{00000000-0005-0000-0000-0000F2030000}"/>
    <cellStyle name="Normal 10 2" xfId="199" xr:uid="{00000000-0005-0000-0000-0000F3030000}"/>
    <cellStyle name="Normal 10 2 2" xfId="263" xr:uid="{00000000-0005-0000-0000-0000F4030000}"/>
    <cellStyle name="Normal 10 3" xfId="1095" xr:uid="{00000000-0005-0000-0000-0000F5030000}"/>
    <cellStyle name="Normal 11" xfId="115" xr:uid="{00000000-0005-0000-0000-0000F6030000}"/>
    <cellStyle name="Normal 11 2" xfId="200" xr:uid="{00000000-0005-0000-0000-0000F7030000}"/>
    <cellStyle name="Normal 11 3" xfId="1097" xr:uid="{00000000-0005-0000-0000-0000F8030000}"/>
    <cellStyle name="Normal 12" xfId="118" xr:uid="{00000000-0005-0000-0000-0000F9030000}"/>
    <cellStyle name="Normal 12 2" xfId="201" xr:uid="{00000000-0005-0000-0000-0000FA030000}"/>
    <cellStyle name="Normal 12 3" xfId="1098" xr:uid="{00000000-0005-0000-0000-0000FB030000}"/>
    <cellStyle name="Normal 13" xfId="120" xr:uid="{00000000-0005-0000-0000-0000FC030000}"/>
    <cellStyle name="Normal 13 2" xfId="202" xr:uid="{00000000-0005-0000-0000-0000FD030000}"/>
    <cellStyle name="Normal 14" xfId="122" xr:uid="{00000000-0005-0000-0000-0000FE030000}"/>
    <cellStyle name="Normal 14 2" xfId="203" xr:uid="{00000000-0005-0000-0000-0000FF030000}"/>
    <cellStyle name="Normal 14 3" xfId="1099" xr:uid="{00000000-0005-0000-0000-000000040000}"/>
    <cellStyle name="Normal 15" xfId="124" xr:uid="{00000000-0005-0000-0000-000001040000}"/>
    <cellStyle name="Normal 15 2" xfId="1253" xr:uid="{00000000-0005-0000-0000-000002040000}"/>
    <cellStyle name="Normal 15 3" xfId="1102" xr:uid="{00000000-0005-0000-0000-000003040000}"/>
    <cellStyle name="Normal 16" xfId="128" xr:uid="{00000000-0005-0000-0000-000004040000}"/>
    <cellStyle name="Normal 16 2" xfId="1255" xr:uid="{00000000-0005-0000-0000-000005040000}"/>
    <cellStyle name="Normal 16 3" xfId="1103" xr:uid="{00000000-0005-0000-0000-000006040000}"/>
    <cellStyle name="Normal 17" xfId="130" xr:uid="{00000000-0005-0000-0000-000007040000}"/>
    <cellStyle name="Normal 17 2" xfId="1257" xr:uid="{00000000-0005-0000-0000-000008040000}"/>
    <cellStyle name="Normal 17 3" xfId="1104" xr:uid="{00000000-0005-0000-0000-000009040000}"/>
    <cellStyle name="Normal 18" xfId="132" xr:uid="{00000000-0005-0000-0000-00000A040000}"/>
    <cellStyle name="Normal 18 2" xfId="1105" xr:uid="{00000000-0005-0000-0000-00000B040000}"/>
    <cellStyle name="Normal 19" xfId="134" xr:uid="{00000000-0005-0000-0000-00000C040000}"/>
    <cellStyle name="Normal 19 2" xfId="1106" xr:uid="{00000000-0005-0000-0000-00000D040000}"/>
    <cellStyle name="Normal 2" xfId="12" xr:uid="{00000000-0005-0000-0000-00000E040000}"/>
    <cellStyle name="Normal 2 2" xfId="13" xr:uid="{00000000-0005-0000-0000-00000F040000}"/>
    <cellStyle name="Normal 2 2 2" xfId="205" xr:uid="{00000000-0005-0000-0000-000010040000}"/>
    <cellStyle name="Normal 2 2 2 2" xfId="375" xr:uid="{00000000-0005-0000-0000-000011040000}"/>
    <cellStyle name="Normal 2 2 3" xfId="365" xr:uid="{00000000-0005-0000-0000-000012040000}"/>
    <cellStyle name="Normal 2 2 3 2" xfId="297" xr:uid="{00000000-0005-0000-0000-000013040000}"/>
    <cellStyle name="Normal 2 2 4" xfId="317" xr:uid="{00000000-0005-0000-0000-000014040000}"/>
    <cellStyle name="Normal 2 3" xfId="206" xr:uid="{00000000-0005-0000-0000-000015040000}"/>
    <cellStyle name="Normal 2 3 2" xfId="282" xr:uid="{00000000-0005-0000-0000-000016040000}"/>
    <cellStyle name="Normal 2 4" xfId="204" xr:uid="{00000000-0005-0000-0000-000017040000}"/>
    <cellStyle name="Normal 20" xfId="136" xr:uid="{00000000-0005-0000-0000-000018040000}"/>
    <cellStyle name="Normal 20 2" xfId="1107" xr:uid="{00000000-0005-0000-0000-000019040000}"/>
    <cellStyle name="Normal 21" xfId="229" xr:uid="{00000000-0005-0000-0000-00001A040000}"/>
    <cellStyle name="Normal 21 2" xfId="1109" xr:uid="{00000000-0005-0000-0000-00001B040000}"/>
    <cellStyle name="Normal 22" xfId="247" xr:uid="{00000000-0005-0000-0000-00001C040000}"/>
    <cellStyle name="Normal 22 2" xfId="1110" xr:uid="{00000000-0005-0000-0000-00001D040000}"/>
    <cellStyle name="Normal 23" xfId="249" xr:uid="{00000000-0005-0000-0000-00001E040000}"/>
    <cellStyle name="Normal 23 2" xfId="1111" xr:uid="{00000000-0005-0000-0000-00001F040000}"/>
    <cellStyle name="Normal 24" xfId="251" xr:uid="{00000000-0005-0000-0000-000020040000}"/>
    <cellStyle name="Normal 24 2" xfId="1113" xr:uid="{00000000-0005-0000-0000-000021040000}"/>
    <cellStyle name="Normal 25" xfId="254" xr:uid="{00000000-0005-0000-0000-000022040000}"/>
    <cellStyle name="Normal 25 2" xfId="1114" xr:uid="{00000000-0005-0000-0000-000023040000}"/>
    <cellStyle name="Normal 26" xfId="256" xr:uid="{00000000-0005-0000-0000-000024040000}"/>
    <cellStyle name="Normal 26 2" xfId="1116" xr:uid="{00000000-0005-0000-0000-000025040000}"/>
    <cellStyle name="Normal 27" xfId="258" xr:uid="{00000000-0005-0000-0000-000026040000}"/>
    <cellStyle name="Normal 27 2" xfId="1117" xr:uid="{00000000-0005-0000-0000-000027040000}"/>
    <cellStyle name="Normal 28" xfId="260" xr:uid="{00000000-0005-0000-0000-000028040000}"/>
    <cellStyle name="Normal 28 2" xfId="1214" xr:uid="{00000000-0005-0000-0000-000029040000}"/>
    <cellStyle name="Normal 28 3" xfId="1118" xr:uid="{00000000-0005-0000-0000-00002A040000}"/>
    <cellStyle name="Normal 29" xfId="262" xr:uid="{00000000-0005-0000-0000-00002B040000}"/>
    <cellStyle name="Normal 29 2" xfId="1119" xr:uid="{00000000-0005-0000-0000-00002C040000}"/>
    <cellStyle name="Normal 3" xfId="14" xr:uid="{00000000-0005-0000-0000-00002D040000}"/>
    <cellStyle name="Normal 3 2" xfId="87" xr:uid="{00000000-0005-0000-0000-00002E040000}"/>
    <cellStyle name="Normal 3 2 2" xfId="435" xr:uid="{00000000-0005-0000-0000-00002F040000}"/>
    <cellStyle name="Normal 3 2 3" xfId="318" xr:uid="{00000000-0005-0000-0000-000030040000}"/>
    <cellStyle name="Normal 3 3" xfId="366" xr:uid="{00000000-0005-0000-0000-000031040000}"/>
    <cellStyle name="Normal 3 4" xfId="1101" xr:uid="{00000000-0005-0000-0000-000032040000}"/>
    <cellStyle name="Normal 3 5" xfId="313" xr:uid="{00000000-0005-0000-0000-000033040000}"/>
    <cellStyle name="Normal 3 6" xfId="1315" xr:uid="{00000000-0005-0000-0000-000034040000}"/>
    <cellStyle name="Normal 3 7" xfId="1324" xr:uid="{00000000-0005-0000-0000-000035040000}"/>
    <cellStyle name="Normal 30" xfId="264" xr:uid="{00000000-0005-0000-0000-000036040000}"/>
    <cellStyle name="Normal 30 2" xfId="1121" xr:uid="{00000000-0005-0000-0000-000037040000}"/>
    <cellStyle name="Normal 31" xfId="266" xr:uid="{00000000-0005-0000-0000-000038040000}"/>
    <cellStyle name="Normal 31 2" xfId="1212" xr:uid="{00000000-0005-0000-0000-000039040000}"/>
    <cellStyle name="Normal 32" xfId="268" xr:uid="{00000000-0005-0000-0000-00003A040000}"/>
    <cellStyle name="Normal 32 2" xfId="1221" xr:uid="{00000000-0005-0000-0000-00003B040000}"/>
    <cellStyle name="Normal 32 3" xfId="1215" xr:uid="{00000000-0005-0000-0000-00003C040000}"/>
    <cellStyle name="Normal 33" xfId="270" xr:uid="{00000000-0005-0000-0000-00003D040000}"/>
    <cellStyle name="Normal 33 2" xfId="1217" xr:uid="{00000000-0005-0000-0000-00003E040000}"/>
    <cellStyle name="Normal 34" xfId="272" xr:uid="{00000000-0005-0000-0000-00003F040000}"/>
    <cellStyle name="Normal 34 2" xfId="1219" xr:uid="{00000000-0005-0000-0000-000040040000}"/>
    <cellStyle name="Normal 35" xfId="274" xr:uid="{00000000-0005-0000-0000-000041040000}"/>
    <cellStyle name="Normal 35 2" xfId="1220" xr:uid="{00000000-0005-0000-0000-000042040000}"/>
    <cellStyle name="Normal 36" xfId="276" xr:uid="{00000000-0005-0000-0000-000043040000}"/>
    <cellStyle name="Normal 36 2" xfId="1222" xr:uid="{00000000-0005-0000-0000-000044040000}"/>
    <cellStyle name="Normal 37" xfId="278" xr:uid="{00000000-0005-0000-0000-000045040000}"/>
    <cellStyle name="Normal 37 2" xfId="1223" xr:uid="{00000000-0005-0000-0000-000046040000}"/>
    <cellStyle name="Normal 38" xfId="280" xr:uid="{00000000-0005-0000-0000-000047040000}"/>
    <cellStyle name="Normal 38 2" xfId="1224" xr:uid="{00000000-0005-0000-0000-000048040000}"/>
    <cellStyle name="Normal 39" xfId="283" xr:uid="{00000000-0005-0000-0000-000049040000}"/>
    <cellStyle name="Normal 39 2" xfId="1226" xr:uid="{00000000-0005-0000-0000-00004A040000}"/>
    <cellStyle name="Normal 4" xfId="15" xr:uid="{00000000-0005-0000-0000-00004B040000}"/>
    <cellStyle name="Normal 4 2" xfId="208" xr:uid="{00000000-0005-0000-0000-00004C040000}"/>
    <cellStyle name="Normal 4 2 2" xfId="377" xr:uid="{00000000-0005-0000-0000-00004D040000}"/>
    <cellStyle name="Normal 4 3" xfId="207" xr:uid="{00000000-0005-0000-0000-00004E040000}"/>
    <cellStyle name="Normal 4 4" xfId="314" xr:uid="{00000000-0005-0000-0000-00004F040000}"/>
    <cellStyle name="Normal 4_2013 OT Monthly Allocation" xfId="367" xr:uid="{00000000-0005-0000-0000-000050040000}"/>
    <cellStyle name="Normal 40" xfId="285" xr:uid="{00000000-0005-0000-0000-000051040000}"/>
    <cellStyle name="Normal 40 2" xfId="1228" xr:uid="{00000000-0005-0000-0000-000052040000}"/>
    <cellStyle name="Normal 41" xfId="287" xr:uid="{00000000-0005-0000-0000-000053040000}"/>
    <cellStyle name="Normal 41 2" xfId="1229" xr:uid="{00000000-0005-0000-0000-000054040000}"/>
    <cellStyle name="Normal 42" xfId="289" xr:uid="{00000000-0005-0000-0000-000055040000}"/>
    <cellStyle name="Normal 42 2" xfId="1231" xr:uid="{00000000-0005-0000-0000-000056040000}"/>
    <cellStyle name="Normal 43" xfId="290" xr:uid="{00000000-0005-0000-0000-000057040000}"/>
    <cellStyle name="Normal 43 2" xfId="1232" xr:uid="{00000000-0005-0000-0000-000058040000}"/>
    <cellStyle name="Normal 44" xfId="292" xr:uid="{00000000-0005-0000-0000-000059040000}"/>
    <cellStyle name="Normal 44 2" xfId="1234" xr:uid="{00000000-0005-0000-0000-00005A040000}"/>
    <cellStyle name="Normal 45" xfId="293" xr:uid="{00000000-0005-0000-0000-00005B040000}"/>
    <cellStyle name="Normal 45 2" xfId="1235" xr:uid="{00000000-0005-0000-0000-00005C040000}"/>
    <cellStyle name="Normal 46" xfId="295" xr:uid="{00000000-0005-0000-0000-00005D040000}"/>
    <cellStyle name="Normal 46 2" xfId="1237" xr:uid="{00000000-0005-0000-0000-00005E040000}"/>
    <cellStyle name="Normal 47" xfId="298" xr:uid="{00000000-0005-0000-0000-00005F040000}"/>
    <cellStyle name="Normal 47 2" xfId="1238" xr:uid="{00000000-0005-0000-0000-000060040000}"/>
    <cellStyle name="Normal 48" xfId="300" xr:uid="{00000000-0005-0000-0000-000061040000}"/>
    <cellStyle name="Normal 48 2" xfId="1239" xr:uid="{00000000-0005-0000-0000-000062040000}"/>
    <cellStyle name="Normal 49" xfId="301" xr:uid="{00000000-0005-0000-0000-000063040000}"/>
    <cellStyle name="Normal 49 2" xfId="1240" xr:uid="{00000000-0005-0000-0000-000064040000}"/>
    <cellStyle name="Normal 5" xfId="34" xr:uid="{00000000-0005-0000-0000-000065040000}"/>
    <cellStyle name="Normal 5 2" xfId="209" xr:uid="{00000000-0005-0000-0000-000066040000}"/>
    <cellStyle name="Normal 5 3" xfId="1316" xr:uid="{00000000-0005-0000-0000-000067040000}"/>
    <cellStyle name="Normal 50" xfId="303" xr:uid="{00000000-0005-0000-0000-000068040000}"/>
    <cellStyle name="Normal 50 2" xfId="1241" xr:uid="{00000000-0005-0000-0000-000069040000}"/>
    <cellStyle name="Normal 51" xfId="305" xr:uid="{00000000-0005-0000-0000-00006A040000}"/>
    <cellStyle name="Normal 51 2" xfId="1242" xr:uid="{00000000-0005-0000-0000-00006B040000}"/>
    <cellStyle name="Normal 52" xfId="307" xr:uid="{00000000-0005-0000-0000-00006C040000}"/>
    <cellStyle name="Normal 52 2" xfId="1244" xr:uid="{00000000-0005-0000-0000-00006D040000}"/>
    <cellStyle name="Normal 53" xfId="309" xr:uid="{00000000-0005-0000-0000-00006E040000}"/>
    <cellStyle name="Normal 53 2" xfId="1245" xr:uid="{00000000-0005-0000-0000-00006F040000}"/>
    <cellStyle name="Normal 54" xfId="311" xr:uid="{00000000-0005-0000-0000-000070040000}"/>
    <cellStyle name="Normal 54 2" xfId="1246" xr:uid="{00000000-0005-0000-0000-000071040000}"/>
    <cellStyle name="Normal 55" xfId="1247" xr:uid="{00000000-0005-0000-0000-000072040000}"/>
    <cellStyle name="Normal 56" xfId="1248" xr:uid="{00000000-0005-0000-0000-000073040000}"/>
    <cellStyle name="Normal 57" xfId="1249" xr:uid="{00000000-0005-0000-0000-000074040000}"/>
    <cellStyle name="Normal 58" xfId="1250" xr:uid="{00000000-0005-0000-0000-000075040000}"/>
    <cellStyle name="Normal 59" xfId="1252" xr:uid="{00000000-0005-0000-0000-000076040000}"/>
    <cellStyle name="Normal 6" xfId="36" xr:uid="{00000000-0005-0000-0000-000077040000}"/>
    <cellStyle name="Normal 6 2" xfId="210" xr:uid="{00000000-0005-0000-0000-000078040000}"/>
    <cellStyle name="Normal 6 2 2" xfId="1199" xr:uid="{00000000-0005-0000-0000-000079040000}"/>
    <cellStyle name="Normal 60" xfId="1254" xr:uid="{00000000-0005-0000-0000-00007A040000}"/>
    <cellStyle name="Normal 61" xfId="1256" xr:uid="{00000000-0005-0000-0000-00007B040000}"/>
    <cellStyle name="Normal 62" xfId="1258" xr:uid="{00000000-0005-0000-0000-00007C040000}"/>
    <cellStyle name="Normal 62 2" xfId="1330" xr:uid="{00000000-0005-0000-0000-00007D040000}"/>
    <cellStyle name="Normal 63" xfId="1259" xr:uid="{00000000-0005-0000-0000-00007E040000}"/>
    <cellStyle name="Normal 64" xfId="1260" xr:uid="{00000000-0005-0000-0000-00007F040000}"/>
    <cellStyle name="Normal 65" xfId="1262" xr:uid="{00000000-0005-0000-0000-000080040000}"/>
    <cellStyle name="Normal 66" xfId="1263" xr:uid="{00000000-0005-0000-0000-000081040000}"/>
    <cellStyle name="Normal 67" xfId="1264" xr:uid="{00000000-0005-0000-0000-000082040000}"/>
    <cellStyle name="Normal 68" xfId="1265" xr:uid="{00000000-0005-0000-0000-000083040000}"/>
    <cellStyle name="Normal 69" xfId="1266" xr:uid="{00000000-0005-0000-0000-000084040000}"/>
    <cellStyle name="Normal 69 2" xfId="1345" xr:uid="{00000000-0005-0000-0000-000085040000}"/>
    <cellStyle name="Normal 7" xfId="91" xr:uid="{00000000-0005-0000-0000-000086040000}"/>
    <cellStyle name="Normal 7 2" xfId="211" xr:uid="{00000000-0005-0000-0000-000087040000}"/>
    <cellStyle name="Normal 7 3" xfId="321" xr:uid="{00000000-0005-0000-0000-000088040000}"/>
    <cellStyle name="Normal 7 4" xfId="1327" xr:uid="{00000000-0005-0000-0000-000089040000}"/>
    <cellStyle name="Normal 70" xfId="1268" xr:uid="{00000000-0005-0000-0000-00008A040000}"/>
    <cellStyle name="Normal 70 2" xfId="1347" xr:uid="{00000000-0005-0000-0000-00008B040000}"/>
    <cellStyle name="Normal 71" xfId="1270" xr:uid="{00000000-0005-0000-0000-00008C040000}"/>
    <cellStyle name="Normal 71 2" xfId="1348" xr:uid="{00000000-0005-0000-0000-00008D040000}"/>
    <cellStyle name="Normal 72" xfId="1323" xr:uid="{00000000-0005-0000-0000-00008E040000}"/>
    <cellStyle name="Normal 72 2" xfId="1349" xr:uid="{00000000-0005-0000-0000-00008F040000}"/>
    <cellStyle name="Normal 73" xfId="1329" xr:uid="{00000000-0005-0000-0000-000090040000}"/>
    <cellStyle name="Normal 73 2" xfId="1351" xr:uid="{00000000-0005-0000-0000-000091040000}"/>
    <cellStyle name="Normal 74" xfId="1331" xr:uid="{00000000-0005-0000-0000-000092040000}"/>
    <cellStyle name="Normal 75" xfId="1333" xr:uid="{00000000-0005-0000-0000-000093040000}"/>
    <cellStyle name="Normal 8" xfId="111" xr:uid="{00000000-0005-0000-0000-000094040000}"/>
    <cellStyle name="Normal 8 10" xfId="386" xr:uid="{00000000-0005-0000-0000-000095040000}"/>
    <cellStyle name="Normal 8 2" xfId="212" xr:uid="{00000000-0005-0000-0000-000096040000}"/>
    <cellStyle name="Normal 8 2 2" xfId="534" xr:uid="{00000000-0005-0000-0000-000097040000}"/>
    <cellStyle name="Normal 8 2 2 2" xfId="702" xr:uid="{00000000-0005-0000-0000-000098040000}"/>
    <cellStyle name="Normal 8 2 2 2 2" xfId="1035" xr:uid="{00000000-0005-0000-0000-000099040000}"/>
    <cellStyle name="Normal 8 2 2 3" xfId="870" xr:uid="{00000000-0005-0000-0000-00009A040000}"/>
    <cellStyle name="Normal 8 2 3" xfId="579" xr:uid="{00000000-0005-0000-0000-00009B040000}"/>
    <cellStyle name="Normal 8 2 3 2" xfId="747" xr:uid="{00000000-0005-0000-0000-00009C040000}"/>
    <cellStyle name="Normal 8 2 3 2 2" xfId="1080" xr:uid="{00000000-0005-0000-0000-00009D040000}"/>
    <cellStyle name="Normal 8 2 3 3" xfId="915" xr:uid="{00000000-0005-0000-0000-00009E040000}"/>
    <cellStyle name="Normal 8 2 4" xfId="642" xr:uid="{00000000-0005-0000-0000-00009F040000}"/>
    <cellStyle name="Normal 8 2 4 2" xfId="975" xr:uid="{00000000-0005-0000-0000-0000A0040000}"/>
    <cellStyle name="Normal 8 2 5" xfId="810" xr:uid="{00000000-0005-0000-0000-0000A1040000}"/>
    <cellStyle name="Normal 8 2 6" xfId="474" xr:uid="{00000000-0005-0000-0000-0000A2040000}"/>
    <cellStyle name="Normal 8 3" xfId="459" xr:uid="{00000000-0005-0000-0000-0000A3040000}"/>
    <cellStyle name="Normal 8 3 2" xfId="519" xr:uid="{00000000-0005-0000-0000-0000A4040000}"/>
    <cellStyle name="Normal 8 3 2 2" xfId="687" xr:uid="{00000000-0005-0000-0000-0000A5040000}"/>
    <cellStyle name="Normal 8 3 2 2 2" xfId="1020" xr:uid="{00000000-0005-0000-0000-0000A6040000}"/>
    <cellStyle name="Normal 8 3 2 3" xfId="855" xr:uid="{00000000-0005-0000-0000-0000A7040000}"/>
    <cellStyle name="Normal 8 3 3" xfId="564" xr:uid="{00000000-0005-0000-0000-0000A8040000}"/>
    <cellStyle name="Normal 8 3 3 2" xfId="732" xr:uid="{00000000-0005-0000-0000-0000A9040000}"/>
    <cellStyle name="Normal 8 3 3 2 2" xfId="1065" xr:uid="{00000000-0005-0000-0000-0000AA040000}"/>
    <cellStyle name="Normal 8 3 3 3" xfId="900" xr:uid="{00000000-0005-0000-0000-0000AB040000}"/>
    <cellStyle name="Normal 8 3 4" xfId="627" xr:uid="{00000000-0005-0000-0000-0000AC040000}"/>
    <cellStyle name="Normal 8 3 4 2" xfId="960" xr:uid="{00000000-0005-0000-0000-0000AD040000}"/>
    <cellStyle name="Normal 8 3 5" xfId="795" xr:uid="{00000000-0005-0000-0000-0000AE040000}"/>
    <cellStyle name="Normal 8 4" xfId="444" xr:uid="{00000000-0005-0000-0000-0000AF040000}"/>
    <cellStyle name="Normal 8 4 2" xfId="504" xr:uid="{00000000-0005-0000-0000-0000B0040000}"/>
    <cellStyle name="Normal 8 4 2 2" xfId="672" xr:uid="{00000000-0005-0000-0000-0000B1040000}"/>
    <cellStyle name="Normal 8 4 2 2 2" xfId="1005" xr:uid="{00000000-0005-0000-0000-0000B2040000}"/>
    <cellStyle name="Normal 8 4 2 3" xfId="840" xr:uid="{00000000-0005-0000-0000-0000B3040000}"/>
    <cellStyle name="Normal 8 4 3" xfId="612" xr:uid="{00000000-0005-0000-0000-0000B4040000}"/>
    <cellStyle name="Normal 8 4 3 2" xfId="945" xr:uid="{00000000-0005-0000-0000-0000B5040000}"/>
    <cellStyle name="Normal 8 4 4" xfId="780" xr:uid="{00000000-0005-0000-0000-0000B6040000}"/>
    <cellStyle name="Normal 8 5" xfId="489" xr:uid="{00000000-0005-0000-0000-0000B7040000}"/>
    <cellStyle name="Normal 8 5 2" xfId="657" xr:uid="{00000000-0005-0000-0000-0000B8040000}"/>
    <cellStyle name="Normal 8 5 2 2" xfId="990" xr:uid="{00000000-0005-0000-0000-0000B9040000}"/>
    <cellStyle name="Normal 8 5 3" xfId="825" xr:uid="{00000000-0005-0000-0000-0000BA040000}"/>
    <cellStyle name="Normal 8 6" xfId="549" xr:uid="{00000000-0005-0000-0000-0000BB040000}"/>
    <cellStyle name="Normal 8 6 2" xfId="717" xr:uid="{00000000-0005-0000-0000-0000BC040000}"/>
    <cellStyle name="Normal 8 6 2 2" xfId="1050" xr:uid="{00000000-0005-0000-0000-0000BD040000}"/>
    <cellStyle name="Normal 8 6 3" xfId="885" xr:uid="{00000000-0005-0000-0000-0000BE040000}"/>
    <cellStyle name="Normal 8 7" xfId="597" xr:uid="{00000000-0005-0000-0000-0000BF040000}"/>
    <cellStyle name="Normal 8 7 2" xfId="930" xr:uid="{00000000-0005-0000-0000-0000C0040000}"/>
    <cellStyle name="Normal 8 8" xfId="765" xr:uid="{00000000-0005-0000-0000-0000C1040000}"/>
    <cellStyle name="Normal 8 9" xfId="1200" xr:uid="{00000000-0005-0000-0000-0000C2040000}"/>
    <cellStyle name="Normal 9" xfId="113" xr:uid="{00000000-0005-0000-0000-0000C3040000}"/>
    <cellStyle name="Normal 9 2" xfId="213" xr:uid="{00000000-0005-0000-0000-0000C4040000}"/>
    <cellStyle name="Normal_June Consolidated Accrual Explanations" xfId="1352" xr:uid="{570D0F16-0B26-4875-802A-A54626111F4A}"/>
    <cellStyle name="Note 2" xfId="369" xr:uid="{00000000-0005-0000-0000-0000CF040000}"/>
    <cellStyle name="Note 2 2" xfId="436" xr:uid="{00000000-0005-0000-0000-0000D0040000}"/>
    <cellStyle name="Note 2 2 2" xfId="488" xr:uid="{00000000-0005-0000-0000-0000D1040000}"/>
    <cellStyle name="Note 2 2 2 2" xfId="548" xr:uid="{00000000-0005-0000-0000-0000D2040000}"/>
    <cellStyle name="Note 2 2 2 2 2" xfId="716" xr:uid="{00000000-0005-0000-0000-0000D3040000}"/>
    <cellStyle name="Note 2 2 2 2 2 2" xfId="1049" xr:uid="{00000000-0005-0000-0000-0000D4040000}"/>
    <cellStyle name="Note 2 2 2 2 3" xfId="884" xr:uid="{00000000-0005-0000-0000-0000D5040000}"/>
    <cellStyle name="Note 2 2 2 3" xfId="593" xr:uid="{00000000-0005-0000-0000-0000D6040000}"/>
    <cellStyle name="Note 2 2 2 3 2" xfId="761" xr:uid="{00000000-0005-0000-0000-0000D7040000}"/>
    <cellStyle name="Note 2 2 2 3 2 2" xfId="1094" xr:uid="{00000000-0005-0000-0000-0000D8040000}"/>
    <cellStyle name="Note 2 2 2 3 3" xfId="929" xr:uid="{00000000-0005-0000-0000-0000D9040000}"/>
    <cellStyle name="Note 2 2 2 4" xfId="656" xr:uid="{00000000-0005-0000-0000-0000DA040000}"/>
    <cellStyle name="Note 2 2 2 4 2" xfId="989" xr:uid="{00000000-0005-0000-0000-0000DB040000}"/>
    <cellStyle name="Note 2 2 2 5" xfId="824" xr:uid="{00000000-0005-0000-0000-0000DC040000}"/>
    <cellStyle name="Note 2 2 3" xfId="473" xr:uid="{00000000-0005-0000-0000-0000DD040000}"/>
    <cellStyle name="Note 2 2 3 2" xfId="533" xr:uid="{00000000-0005-0000-0000-0000DE040000}"/>
    <cellStyle name="Note 2 2 3 2 2" xfId="701" xr:uid="{00000000-0005-0000-0000-0000DF040000}"/>
    <cellStyle name="Note 2 2 3 2 2 2" xfId="1034" xr:uid="{00000000-0005-0000-0000-0000E0040000}"/>
    <cellStyle name="Note 2 2 3 2 3" xfId="869" xr:uid="{00000000-0005-0000-0000-0000E1040000}"/>
    <cellStyle name="Note 2 2 3 3" xfId="578" xr:uid="{00000000-0005-0000-0000-0000E2040000}"/>
    <cellStyle name="Note 2 2 3 3 2" xfId="746" xr:uid="{00000000-0005-0000-0000-0000E3040000}"/>
    <cellStyle name="Note 2 2 3 3 2 2" xfId="1079" xr:uid="{00000000-0005-0000-0000-0000E4040000}"/>
    <cellStyle name="Note 2 2 3 3 3" xfId="914" xr:uid="{00000000-0005-0000-0000-0000E5040000}"/>
    <cellStyle name="Note 2 2 3 4" xfId="641" xr:uid="{00000000-0005-0000-0000-0000E6040000}"/>
    <cellStyle name="Note 2 2 3 4 2" xfId="974" xr:uid="{00000000-0005-0000-0000-0000E7040000}"/>
    <cellStyle name="Note 2 2 3 5" xfId="809" xr:uid="{00000000-0005-0000-0000-0000E8040000}"/>
    <cellStyle name="Note 2 2 4" xfId="458" xr:uid="{00000000-0005-0000-0000-0000E9040000}"/>
    <cellStyle name="Note 2 2 4 2" xfId="518" xr:uid="{00000000-0005-0000-0000-0000EA040000}"/>
    <cellStyle name="Note 2 2 4 2 2" xfId="686" xr:uid="{00000000-0005-0000-0000-0000EB040000}"/>
    <cellStyle name="Note 2 2 4 2 2 2" xfId="1019" xr:uid="{00000000-0005-0000-0000-0000EC040000}"/>
    <cellStyle name="Note 2 2 4 2 3" xfId="854" xr:uid="{00000000-0005-0000-0000-0000ED040000}"/>
    <cellStyle name="Note 2 2 4 3" xfId="626" xr:uid="{00000000-0005-0000-0000-0000EE040000}"/>
    <cellStyle name="Note 2 2 4 3 2" xfId="959" xr:uid="{00000000-0005-0000-0000-0000EF040000}"/>
    <cellStyle name="Note 2 2 4 4" xfId="794" xr:uid="{00000000-0005-0000-0000-0000F0040000}"/>
    <cellStyle name="Note 2 2 5" xfId="503" xr:uid="{00000000-0005-0000-0000-0000F1040000}"/>
    <cellStyle name="Note 2 2 5 2" xfId="671" xr:uid="{00000000-0005-0000-0000-0000F2040000}"/>
    <cellStyle name="Note 2 2 5 2 2" xfId="1004" xr:uid="{00000000-0005-0000-0000-0000F3040000}"/>
    <cellStyle name="Note 2 2 5 3" xfId="839" xr:uid="{00000000-0005-0000-0000-0000F4040000}"/>
    <cellStyle name="Note 2 2 6" xfId="563" xr:uid="{00000000-0005-0000-0000-0000F5040000}"/>
    <cellStyle name="Note 2 2 6 2" xfId="731" xr:uid="{00000000-0005-0000-0000-0000F6040000}"/>
    <cellStyle name="Note 2 2 6 2 2" xfId="1064" xr:uid="{00000000-0005-0000-0000-0000F7040000}"/>
    <cellStyle name="Note 2 2 6 3" xfId="899" xr:uid="{00000000-0005-0000-0000-0000F8040000}"/>
    <cellStyle name="Note 2 2 7" xfId="611" xr:uid="{00000000-0005-0000-0000-0000F9040000}"/>
    <cellStyle name="Note 2 2 7 2" xfId="944" xr:uid="{00000000-0005-0000-0000-0000FA040000}"/>
    <cellStyle name="Note 2 2 8" xfId="779" xr:uid="{00000000-0005-0000-0000-0000FB040000}"/>
    <cellStyle name="Note 2 3" xfId="1338" xr:uid="{00000000-0005-0000-0000-0000FC040000}"/>
    <cellStyle name="Note 3" xfId="368" xr:uid="{00000000-0005-0000-0000-0000FD040000}"/>
    <cellStyle name="Note 3 2" xfId="1334" xr:uid="{00000000-0005-0000-0000-0000FE040000}"/>
    <cellStyle name="Note 4" xfId="1202" xr:uid="{00000000-0005-0000-0000-0000FF040000}"/>
    <cellStyle name="Note 5" xfId="1203" xr:uid="{00000000-0005-0000-0000-000000050000}"/>
    <cellStyle name="Note 5 2" xfId="1344" xr:uid="{00000000-0005-0000-0000-000001050000}"/>
    <cellStyle name="Note 6" xfId="1201" xr:uid="{00000000-0005-0000-0000-000002050000}"/>
    <cellStyle name="Note 6 2" xfId="1332" xr:uid="{00000000-0005-0000-0000-000003050000}"/>
    <cellStyle name="Note 7" xfId="1317" xr:uid="{00000000-0005-0000-0000-000004050000}"/>
    <cellStyle name="OddBodyShade" xfId="239" xr:uid="{00000000-0005-0000-0000-000005050000}"/>
    <cellStyle name="Output 2" xfId="370" xr:uid="{00000000-0005-0000-0000-000006050000}"/>
    <cellStyle name="Output 2 2" xfId="437" xr:uid="{00000000-0005-0000-0000-000007050000}"/>
    <cellStyle name="Output 2 3" xfId="1342" xr:uid="{00000000-0005-0000-0000-000008050000}"/>
    <cellStyle name="Output 3" xfId="1204" xr:uid="{00000000-0005-0000-0000-000009050000}"/>
    <cellStyle name="Output 4" xfId="1205" xr:uid="{00000000-0005-0000-0000-00000A050000}"/>
    <cellStyle name="Output 4 2" xfId="1341" xr:uid="{00000000-0005-0000-0000-00000B050000}"/>
    <cellStyle name="Output 5" xfId="1318" xr:uid="{00000000-0005-0000-0000-00000C050000}"/>
    <cellStyle name="Overscore" xfId="240" xr:uid="{00000000-0005-0000-0000-00000D050000}"/>
    <cellStyle name="Percent 2" xfId="16" xr:uid="{00000000-0005-0000-0000-00000F050000}"/>
    <cellStyle name="Percent 2 2" xfId="214" xr:uid="{00000000-0005-0000-0000-000010050000}"/>
    <cellStyle name="Percent 2 3" xfId="319" xr:uid="{00000000-0005-0000-0000-000011050000}"/>
    <cellStyle name="Percent 2 4" xfId="382" xr:uid="{00000000-0005-0000-0000-000012050000}"/>
    <cellStyle name="Percent 2 5" xfId="1320" xr:uid="{00000000-0005-0000-0000-000013050000}"/>
    <cellStyle name="Percent 2 6" xfId="1326" xr:uid="{00000000-0005-0000-0000-000014050000}"/>
    <cellStyle name="Percent 3" xfId="17" xr:uid="{00000000-0005-0000-0000-000015050000}"/>
    <cellStyle name="Percent 3 2" xfId="127" xr:uid="{00000000-0005-0000-0000-000016050000}"/>
    <cellStyle name="Percent 3 2 2" xfId="371" xr:uid="{00000000-0005-0000-0000-000017050000}"/>
    <cellStyle name="Percent 3 3" xfId="596" xr:uid="{00000000-0005-0000-0000-000018050000}"/>
    <cellStyle name="Percent 3 3 2" xfId="764" xr:uid="{00000000-0005-0000-0000-000019050000}"/>
    <cellStyle name="Percent 3 4" xfId="322" xr:uid="{00000000-0005-0000-0000-00001A050000}"/>
    <cellStyle name="Percent 4" xfId="18" xr:uid="{00000000-0005-0000-0000-00001B050000}"/>
    <cellStyle name="Percent 4 2" xfId="215" xr:uid="{00000000-0005-0000-0000-00001C050000}"/>
    <cellStyle name="Percent 5" xfId="19" xr:uid="{00000000-0005-0000-0000-00001D050000}"/>
    <cellStyle name="Percent 5 2" xfId="217" xr:uid="{00000000-0005-0000-0000-00001E050000}"/>
    <cellStyle name="Percent 5 3" xfId="216" xr:uid="{00000000-0005-0000-0000-00001F050000}"/>
    <cellStyle name="Percent 6" xfId="37" xr:uid="{00000000-0005-0000-0000-000020050000}"/>
    <cellStyle name="Percent 6 2" xfId="219" xr:uid="{00000000-0005-0000-0000-000021050000}"/>
    <cellStyle name="Percent 6 3" xfId="218" xr:uid="{00000000-0005-0000-0000-000022050000}"/>
    <cellStyle name="Percent 6 4" xfId="381" xr:uid="{00000000-0005-0000-0000-000023050000}"/>
    <cellStyle name="Percent 7" xfId="85" xr:uid="{00000000-0005-0000-0000-000024050000}"/>
    <cellStyle name="Percent 7 2" xfId="220" xr:uid="{00000000-0005-0000-0000-000025050000}"/>
    <cellStyle name="Percent 7 3" xfId="385" xr:uid="{00000000-0005-0000-0000-000026050000}"/>
    <cellStyle name="Percent 8" xfId="221" xr:uid="{00000000-0005-0000-0000-000027050000}"/>
    <cellStyle name="Percent 8 2" xfId="443" xr:uid="{00000000-0005-0000-0000-000028050000}"/>
    <cellStyle name="Percent 9" xfId="1319" xr:uid="{00000000-0005-0000-0000-000029050000}"/>
    <cellStyle name="PillarData" xfId="20" xr:uid="{00000000-0005-0000-0000-00002A050000}"/>
    <cellStyle name="PillarData 2" xfId="222" xr:uid="{00000000-0005-0000-0000-00002B050000}"/>
    <cellStyle name="PillarHeading" xfId="21" xr:uid="{00000000-0005-0000-0000-00002C050000}"/>
    <cellStyle name="PillarText" xfId="22" xr:uid="{00000000-0005-0000-0000-00002D050000}"/>
    <cellStyle name="PillarText 2" xfId="223" xr:uid="{00000000-0005-0000-0000-00002E050000}"/>
    <cellStyle name="PillarTotal" xfId="23" xr:uid="{00000000-0005-0000-0000-00002F050000}"/>
    <cellStyle name="PSChar" xfId="24" xr:uid="{00000000-0005-0000-0000-000030050000}"/>
    <cellStyle name="PSChar 2" xfId="438" xr:uid="{00000000-0005-0000-0000-000031050000}"/>
    <cellStyle name="PSDate" xfId="105" xr:uid="{00000000-0005-0000-0000-000032050000}"/>
    <cellStyle name="PSDate 2" xfId="224" xr:uid="{00000000-0005-0000-0000-000033050000}"/>
    <cellStyle name="PSDec" xfId="106" xr:uid="{00000000-0005-0000-0000-000034050000}"/>
    <cellStyle name="PSDec 2" xfId="225" xr:uid="{00000000-0005-0000-0000-000035050000}"/>
    <cellStyle name="PSHeading" xfId="107" xr:uid="{00000000-0005-0000-0000-000036050000}"/>
    <cellStyle name="PSHeading 2" xfId="439" xr:uid="{00000000-0005-0000-0000-000037050000}"/>
    <cellStyle name="PSInt" xfId="108" xr:uid="{00000000-0005-0000-0000-000038050000}"/>
    <cellStyle name="PSInt 2" xfId="226" xr:uid="{00000000-0005-0000-0000-000039050000}"/>
    <cellStyle name="PSSpacer" xfId="109" xr:uid="{00000000-0005-0000-0000-00003A050000}"/>
    <cellStyle name="PSSpacer 2" xfId="227" xr:uid="{00000000-0005-0000-0000-00003B050000}"/>
    <cellStyle name="StyleName1" xfId="25" xr:uid="{00000000-0005-0000-0000-00003C050000}"/>
    <cellStyle name="StyleName2" xfId="26" xr:uid="{00000000-0005-0000-0000-00003D050000}"/>
    <cellStyle name="StyleName3" xfId="27" xr:uid="{00000000-0005-0000-0000-00003E050000}"/>
    <cellStyle name="StyleName4" xfId="28" xr:uid="{00000000-0005-0000-0000-00003F050000}"/>
    <cellStyle name="StyleName5" xfId="29" xr:uid="{00000000-0005-0000-0000-000040050000}"/>
    <cellStyle name="StyleName6" xfId="30" xr:uid="{00000000-0005-0000-0000-000041050000}"/>
    <cellStyle name="StyleName7" xfId="31" xr:uid="{00000000-0005-0000-0000-000042050000}"/>
    <cellStyle name="StyleName8" xfId="32" xr:uid="{00000000-0005-0000-0000-000043050000}"/>
    <cellStyle name="T" xfId="241" xr:uid="{00000000-0005-0000-0000-000044050000}"/>
    <cellStyle name="Time" xfId="33" xr:uid="{00000000-0005-0000-0000-000045050000}"/>
    <cellStyle name="Time 2" xfId="440" xr:uid="{00000000-0005-0000-0000-000046050000}"/>
    <cellStyle name="Title 2" xfId="372" xr:uid="{00000000-0005-0000-0000-000047050000}"/>
    <cellStyle name="Title 3" xfId="1206" xr:uid="{00000000-0005-0000-0000-000048050000}"/>
    <cellStyle name="Title 4" xfId="1207" xr:uid="{00000000-0005-0000-0000-000049050000}"/>
    <cellStyle name="Title1" xfId="242" xr:uid="{00000000-0005-0000-0000-00004A050000}"/>
    <cellStyle name="TitleOther" xfId="243" xr:uid="{00000000-0005-0000-0000-00004B050000}"/>
    <cellStyle name="Total 2" xfId="373" xr:uid="{00000000-0005-0000-0000-00004C050000}"/>
    <cellStyle name="Total 2 2" xfId="441" xr:uid="{00000000-0005-0000-0000-00004D050000}"/>
    <cellStyle name="Total 2 3" xfId="1339" xr:uid="{00000000-0005-0000-0000-00004E050000}"/>
    <cellStyle name="Total 3" xfId="1208" xr:uid="{00000000-0005-0000-0000-00004F050000}"/>
    <cellStyle name="Total 4" xfId="1209" xr:uid="{00000000-0005-0000-0000-000050050000}"/>
    <cellStyle name="Total 4 2" xfId="1336" xr:uid="{00000000-0005-0000-0000-000051050000}"/>
    <cellStyle name="Total 5" xfId="1321" xr:uid="{00000000-0005-0000-0000-000052050000}"/>
    <cellStyle name="TotShade" xfId="244" xr:uid="{00000000-0005-0000-0000-000053050000}"/>
    <cellStyle name="Underscore" xfId="245" xr:uid="{00000000-0005-0000-0000-000054050000}"/>
    <cellStyle name="Warning Text 2" xfId="374" xr:uid="{00000000-0005-0000-0000-000055050000}"/>
    <cellStyle name="Warning Text 2 2" xfId="442" xr:uid="{00000000-0005-0000-0000-000056050000}"/>
    <cellStyle name="Warning Text 3" xfId="1210" xr:uid="{00000000-0005-0000-0000-000057050000}"/>
    <cellStyle name="Warning Text 4" xfId="1211" xr:uid="{00000000-0005-0000-0000-000058050000}"/>
    <cellStyle name="Warning Text 5" xfId="1322"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60"/>
  <sheetViews>
    <sheetView tabSelected="1" zoomScale="85" zoomScaleNormal="85" zoomScaleSheetLayoutView="80" workbookViewId="0">
      <selection activeCell="B1" sqref="B1:L1"/>
    </sheetView>
  </sheetViews>
  <sheetFormatPr defaultColWidth="9.140625" defaultRowHeight="12.75"/>
  <cols>
    <col min="1" max="1" width="8.42578125" style="2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1:21" ht="18">
      <c r="B1" s="37" t="s">
        <v>34</v>
      </c>
      <c r="C1" s="37"/>
      <c r="D1" s="37"/>
      <c r="E1" s="37"/>
      <c r="F1" s="37"/>
      <c r="G1" s="37"/>
      <c r="H1" s="37"/>
      <c r="I1" s="37"/>
      <c r="J1" s="37"/>
      <c r="K1" s="37"/>
      <c r="L1" s="37"/>
    </row>
    <row r="2" spans="1:21" ht="18.75" customHeight="1">
      <c r="B2" s="37" t="s">
        <v>35</v>
      </c>
      <c r="C2" s="37"/>
      <c r="D2" s="37"/>
      <c r="E2" s="37"/>
      <c r="F2" s="37"/>
      <c r="G2" s="37"/>
      <c r="H2" s="37"/>
      <c r="I2" s="37"/>
      <c r="J2" s="37"/>
      <c r="K2" s="37"/>
      <c r="L2" s="37"/>
      <c r="M2" s="2"/>
    </row>
    <row r="3" spans="1:21" ht="18.75" customHeight="1">
      <c r="B3" s="37" t="s">
        <v>52</v>
      </c>
      <c r="C3" s="37"/>
      <c r="D3" s="37"/>
      <c r="E3" s="37"/>
      <c r="F3" s="37"/>
      <c r="G3" s="37"/>
      <c r="H3" s="37"/>
      <c r="I3" s="37"/>
      <c r="J3" s="37"/>
      <c r="K3" s="37"/>
      <c r="L3" s="37"/>
    </row>
    <row r="4" spans="1:21" ht="18.75" customHeight="1">
      <c r="B4" s="38" t="str">
        <f>G7&amp;" 2022"</f>
        <v>JULY 2022</v>
      </c>
      <c r="C4" s="38"/>
      <c r="D4" s="38"/>
      <c r="E4" s="38"/>
      <c r="F4" s="38"/>
      <c r="G4" s="38"/>
      <c r="H4" s="38"/>
      <c r="I4" s="38"/>
      <c r="J4" s="38"/>
      <c r="K4" s="38"/>
      <c r="L4" s="38"/>
    </row>
    <row r="5" spans="1:21" s="3" customFormat="1" ht="15.75">
      <c r="A5" s="20"/>
      <c r="B5" s="39" t="s">
        <v>0</v>
      </c>
      <c r="C5" s="39"/>
      <c r="D5" s="39"/>
      <c r="E5" s="39"/>
      <c r="F5" s="39"/>
      <c r="G5" s="39"/>
      <c r="H5" s="39"/>
      <c r="I5" s="39"/>
      <c r="J5" s="39"/>
      <c r="K5" s="39"/>
      <c r="L5" s="39"/>
    </row>
    <row r="6" spans="1:21" s="3" customFormat="1" ht="15">
      <c r="A6" s="20"/>
    </row>
    <row r="7" spans="1:21" s="3" customFormat="1" ht="22.5" customHeight="1">
      <c r="A7" s="20"/>
      <c r="G7" s="4" t="s">
        <v>51</v>
      </c>
      <c r="L7" s="4" t="str">
        <f>B4&amp;" YEAR-TO-DATE"</f>
        <v>JULY 2022 YEAR-TO-DATE</v>
      </c>
    </row>
    <row r="8" spans="1:21" s="3" customFormat="1" ht="46.5" customHeight="1">
      <c r="A8" s="20"/>
      <c r="K8" s="19"/>
    </row>
    <row r="9" spans="1:21" s="3" customFormat="1" ht="15">
      <c r="A9" s="20"/>
      <c r="B9" s="40" t="s">
        <v>36</v>
      </c>
      <c r="C9" s="19" t="s">
        <v>8</v>
      </c>
      <c r="D9" s="42" t="s">
        <v>23</v>
      </c>
      <c r="E9" s="42"/>
      <c r="F9" s="19"/>
      <c r="I9" s="42" t="s">
        <v>23</v>
      </c>
      <c r="J9" s="42"/>
      <c r="K9" s="19"/>
    </row>
    <row r="10" spans="1:21" s="3" customFormat="1" ht="17.25" customHeight="1">
      <c r="A10" s="20"/>
      <c r="B10" s="41"/>
      <c r="C10" s="5" t="s">
        <v>9</v>
      </c>
      <c r="D10" s="43" t="s">
        <v>24</v>
      </c>
      <c r="E10" s="43"/>
      <c r="F10" s="19"/>
      <c r="G10" s="5" t="s">
        <v>10</v>
      </c>
      <c r="I10" s="43" t="s">
        <v>24</v>
      </c>
      <c r="J10" s="43"/>
      <c r="K10" s="19"/>
      <c r="L10" s="5" t="s">
        <v>10</v>
      </c>
    </row>
    <row r="11" spans="1:21" s="3" customFormat="1" ht="30.75" customHeight="1">
      <c r="A11" s="20"/>
      <c r="D11" s="6" t="s">
        <v>11</v>
      </c>
      <c r="E11" s="6" t="s">
        <v>12</v>
      </c>
      <c r="F11" s="5"/>
      <c r="I11" s="6" t="s">
        <v>11</v>
      </c>
      <c r="J11" s="6" t="s">
        <v>12</v>
      </c>
    </row>
    <row r="12" spans="1:21" s="20" customFormat="1" ht="93" customHeight="1">
      <c r="B12" s="23" t="s">
        <v>25</v>
      </c>
      <c r="C12" s="24" t="s">
        <v>13</v>
      </c>
      <c r="D12" s="25">
        <v>0.2</v>
      </c>
      <c r="E12" s="25">
        <v>0.1</v>
      </c>
      <c r="F12" s="27"/>
      <c r="G12" s="26" t="s">
        <v>83</v>
      </c>
      <c r="I12" s="25">
        <v>71.7</v>
      </c>
      <c r="J12" s="25">
        <v>3.4</v>
      </c>
      <c r="K12" s="27"/>
      <c r="L12" s="26" t="s">
        <v>94</v>
      </c>
    </row>
    <row r="13" spans="1:21" s="7" customFormat="1" ht="57.75" customHeight="1">
      <c r="A13" s="20"/>
      <c r="B13" s="28" t="s">
        <v>26</v>
      </c>
      <c r="C13" s="29" t="s">
        <v>13</v>
      </c>
      <c r="D13" s="25">
        <v>2.2999999999999998</v>
      </c>
      <c r="E13" s="25">
        <v>1.1000000000000001</v>
      </c>
      <c r="F13" s="30"/>
      <c r="G13" s="30" t="s">
        <v>37</v>
      </c>
      <c r="H13" s="30"/>
      <c r="I13" s="25">
        <v>2.2999999999999998</v>
      </c>
      <c r="J13" s="25">
        <v>0.2</v>
      </c>
      <c r="K13" s="30"/>
      <c r="L13" s="30" t="s">
        <v>59</v>
      </c>
      <c r="M13" s="3"/>
      <c r="N13" s="3"/>
      <c r="O13" s="3"/>
      <c r="P13" s="3"/>
      <c r="Q13" s="3"/>
      <c r="R13" s="3"/>
      <c r="S13" s="3"/>
      <c r="T13" s="3"/>
      <c r="U13" s="3"/>
    </row>
    <row r="14" spans="1:21" s="20" customFormat="1" ht="160.5" customHeight="1">
      <c r="B14" s="23" t="s">
        <v>27</v>
      </c>
      <c r="C14" s="24" t="s">
        <v>13</v>
      </c>
      <c r="D14" s="25">
        <v>4.3</v>
      </c>
      <c r="E14" s="25">
        <v>7</v>
      </c>
      <c r="F14" s="26"/>
      <c r="G14" s="26" t="s">
        <v>96</v>
      </c>
      <c r="H14" s="26"/>
      <c r="I14" s="25">
        <v>-6.3</v>
      </c>
      <c r="J14" s="25">
        <v>-1.8</v>
      </c>
      <c r="K14" s="26"/>
      <c r="L14" s="26" t="s">
        <v>95</v>
      </c>
    </row>
    <row r="15" spans="1:21" s="3" customFormat="1" ht="99" customHeight="1">
      <c r="A15" s="20"/>
      <c r="B15" s="28" t="s">
        <v>38</v>
      </c>
      <c r="C15" s="29" t="s">
        <v>13</v>
      </c>
      <c r="D15" s="25">
        <v>16.899999999999999</v>
      </c>
      <c r="E15" s="25">
        <v>3.5</v>
      </c>
      <c r="F15" s="30"/>
      <c r="G15" s="30" t="s">
        <v>97</v>
      </c>
      <c r="H15" s="30"/>
      <c r="I15" s="25">
        <v>112.6</v>
      </c>
      <c r="J15" s="25">
        <v>3.5</v>
      </c>
      <c r="K15" s="30"/>
      <c r="L15" s="30" t="s">
        <v>60</v>
      </c>
    </row>
    <row r="16" spans="1:21" s="20" customFormat="1" ht="197.25" customHeight="1">
      <c r="B16" s="23" t="s">
        <v>29</v>
      </c>
      <c r="C16" s="24" t="s">
        <v>13</v>
      </c>
      <c r="D16" s="25">
        <v>-12.3</v>
      </c>
      <c r="E16" s="25">
        <v>-15.5</v>
      </c>
      <c r="F16" s="26"/>
      <c r="G16" s="26" t="s">
        <v>120</v>
      </c>
      <c r="H16" s="26"/>
      <c r="I16" s="25">
        <v>-133.6</v>
      </c>
      <c r="J16" s="25">
        <v>-25.8</v>
      </c>
      <c r="K16" s="26"/>
      <c r="L16" s="26" t="s">
        <v>121</v>
      </c>
    </row>
    <row r="17" spans="1:21" s="20" customFormat="1" ht="165.75" customHeight="1">
      <c r="B17" s="23" t="s">
        <v>30</v>
      </c>
      <c r="C17" s="24" t="s">
        <v>13</v>
      </c>
      <c r="D17" s="25">
        <v>11.6</v>
      </c>
      <c r="E17" s="25">
        <v>8.6</v>
      </c>
      <c r="F17" s="26"/>
      <c r="G17" s="26" t="s">
        <v>98</v>
      </c>
      <c r="H17" s="26"/>
      <c r="I17" s="25">
        <v>98.5</v>
      </c>
      <c r="J17" s="25">
        <v>10.9</v>
      </c>
      <c r="K17" s="26"/>
      <c r="L17" s="26" t="s">
        <v>99</v>
      </c>
    </row>
    <row r="18" spans="1:21" s="20" customFormat="1" ht="112.5" customHeight="1">
      <c r="B18" s="23" t="s">
        <v>39</v>
      </c>
      <c r="C18" s="24" t="s">
        <v>13</v>
      </c>
      <c r="D18" s="25">
        <v>-3.2</v>
      </c>
      <c r="E18" s="25">
        <v>-4.9000000000000004</v>
      </c>
      <c r="F18" s="26"/>
      <c r="G18" s="26" t="s">
        <v>100</v>
      </c>
      <c r="H18" s="26"/>
      <c r="I18" s="25">
        <v>33.5</v>
      </c>
      <c r="J18" s="25">
        <v>7.4</v>
      </c>
      <c r="K18" s="26"/>
      <c r="L18" s="26" t="s">
        <v>101</v>
      </c>
    </row>
    <row r="19" spans="1:21" s="9" customFormat="1" ht="108" customHeight="1">
      <c r="A19" s="22"/>
      <c r="B19" s="28" t="s">
        <v>1</v>
      </c>
      <c r="C19" s="29" t="s">
        <v>13</v>
      </c>
      <c r="D19" s="25">
        <v>3</v>
      </c>
      <c r="E19" s="25">
        <v>2.8</v>
      </c>
      <c r="F19" s="30"/>
      <c r="G19" s="30" t="s">
        <v>61</v>
      </c>
      <c r="H19" s="30"/>
      <c r="I19" s="25">
        <v>23.5</v>
      </c>
      <c r="J19" s="25">
        <v>3</v>
      </c>
      <c r="K19" s="30"/>
      <c r="L19" s="30" t="s">
        <v>62</v>
      </c>
      <c r="M19" s="8"/>
      <c r="N19" s="8"/>
      <c r="O19" s="8"/>
      <c r="P19" s="8"/>
      <c r="Q19" s="8"/>
      <c r="R19" s="8"/>
      <c r="S19" s="8"/>
      <c r="T19" s="8"/>
      <c r="U19" s="8"/>
    </row>
    <row r="20" spans="1:21" s="20" customFormat="1" ht="165" customHeight="1">
      <c r="B20" s="28" t="s">
        <v>2</v>
      </c>
      <c r="C20" s="29" t="s">
        <v>13</v>
      </c>
      <c r="D20" s="25">
        <v>-0.9</v>
      </c>
      <c r="E20" s="25">
        <v>-1.1000000000000001</v>
      </c>
      <c r="F20" s="30"/>
      <c r="G20" s="30" t="s">
        <v>102</v>
      </c>
      <c r="H20" s="30"/>
      <c r="I20" s="25">
        <v>-20.3</v>
      </c>
      <c r="J20" s="25">
        <v>-3.5</v>
      </c>
      <c r="K20" s="30"/>
      <c r="L20" s="30" t="s">
        <v>103</v>
      </c>
    </row>
    <row r="21" spans="1:21" ht="97.5" customHeight="1">
      <c r="B21" s="28" t="s">
        <v>3</v>
      </c>
      <c r="C21" s="29" t="s">
        <v>13</v>
      </c>
      <c r="D21" s="25">
        <v>-5.9</v>
      </c>
      <c r="E21" s="25">
        <v>-15.8</v>
      </c>
      <c r="F21" s="30"/>
      <c r="G21" s="30" t="s">
        <v>63</v>
      </c>
      <c r="H21" s="30"/>
      <c r="I21" s="25">
        <v>-38.4</v>
      </c>
      <c r="J21" s="25">
        <v>-15</v>
      </c>
      <c r="K21" s="30"/>
      <c r="L21" s="30" t="s">
        <v>64</v>
      </c>
    </row>
    <row r="22" spans="1:21" ht="99.75" customHeight="1">
      <c r="B22" s="28" t="s">
        <v>32</v>
      </c>
      <c r="C22" s="29" t="s">
        <v>13</v>
      </c>
      <c r="D22" s="25">
        <v>9.5</v>
      </c>
      <c r="E22" s="25">
        <v>15.9</v>
      </c>
      <c r="F22" s="30"/>
      <c r="G22" s="30" t="s">
        <v>65</v>
      </c>
      <c r="H22" s="30"/>
      <c r="I22" s="25">
        <v>19.399999999999999</v>
      </c>
      <c r="J22" s="25">
        <v>5.7</v>
      </c>
      <c r="K22" s="30"/>
      <c r="L22" s="30" t="s">
        <v>104</v>
      </c>
    </row>
    <row r="23" spans="1:21" s="10" customFormat="1" ht="83.25" customHeight="1">
      <c r="A23" s="21"/>
      <c r="B23" s="28" t="s">
        <v>5</v>
      </c>
      <c r="C23" s="29" t="s">
        <v>13</v>
      </c>
      <c r="D23" s="25">
        <v>0.9</v>
      </c>
      <c r="E23" s="25">
        <v>3.5</v>
      </c>
      <c r="F23" s="30"/>
      <c r="G23" s="30" t="s">
        <v>105</v>
      </c>
      <c r="H23" s="30"/>
      <c r="I23" s="25">
        <v>-12.5</v>
      </c>
      <c r="J23" s="25">
        <v>-8.1999999999999993</v>
      </c>
      <c r="K23" s="30"/>
      <c r="L23" s="30" t="s">
        <v>106</v>
      </c>
      <c r="M23" s="1"/>
      <c r="N23" s="1"/>
      <c r="O23" s="1"/>
      <c r="P23" s="1"/>
      <c r="Q23" s="1"/>
      <c r="R23" s="1"/>
      <c r="S23" s="1"/>
      <c r="T23" s="1"/>
      <c r="U23" s="1"/>
    </row>
    <row r="24" spans="1:21" s="21" customFormat="1" ht="74.25" customHeight="1">
      <c r="B24" s="28" t="s">
        <v>4</v>
      </c>
      <c r="C24" s="29" t="s">
        <v>13</v>
      </c>
      <c r="D24" s="25">
        <v>4.5</v>
      </c>
      <c r="E24" s="25">
        <v>95.3</v>
      </c>
      <c r="F24" s="30"/>
      <c r="G24" s="30" t="s">
        <v>84</v>
      </c>
      <c r="H24" s="30"/>
      <c r="I24" s="25">
        <v>10.6</v>
      </c>
      <c r="J24" s="25">
        <v>67.5</v>
      </c>
      <c r="K24" s="30"/>
      <c r="L24" s="30" t="s">
        <v>107</v>
      </c>
    </row>
    <row r="25" spans="1:21" s="9" customFormat="1" ht="94.5" customHeight="1">
      <c r="A25" s="22"/>
      <c r="B25" s="28" t="s">
        <v>17</v>
      </c>
      <c r="C25" s="29" t="s">
        <v>13</v>
      </c>
      <c r="D25" s="25">
        <v>7.2</v>
      </c>
      <c r="E25" s="25">
        <v>18.5</v>
      </c>
      <c r="F25" s="30"/>
      <c r="G25" s="30" t="s">
        <v>80</v>
      </c>
      <c r="H25" s="30"/>
      <c r="I25" s="25">
        <v>19.2</v>
      </c>
      <c r="J25" s="25">
        <v>8.1</v>
      </c>
      <c r="K25" s="30"/>
      <c r="L25" s="30" t="s">
        <v>85</v>
      </c>
      <c r="M25" s="8"/>
      <c r="N25" s="8"/>
      <c r="O25" s="8"/>
      <c r="P25" s="8"/>
      <c r="Q25" s="8"/>
      <c r="R25" s="8"/>
      <c r="S25" s="8"/>
      <c r="T25" s="8"/>
      <c r="U25" s="8"/>
    </row>
    <row r="26" spans="1:21" ht="54" customHeight="1">
      <c r="B26" s="28" t="s">
        <v>18</v>
      </c>
      <c r="C26" s="29" t="s">
        <v>13</v>
      </c>
      <c r="D26" s="25">
        <v>3.1</v>
      </c>
      <c r="E26" s="25">
        <v>8.9</v>
      </c>
      <c r="F26" s="30"/>
      <c r="G26" s="30" t="s">
        <v>40</v>
      </c>
      <c r="H26" s="30"/>
      <c r="I26" s="25">
        <v>15.8</v>
      </c>
      <c r="J26" s="25">
        <v>6.6</v>
      </c>
      <c r="K26" s="30"/>
      <c r="L26" s="30" t="s">
        <v>40</v>
      </c>
    </row>
    <row r="27" spans="1:21" s="10" customFormat="1" ht="248.25" customHeight="1">
      <c r="A27" s="21"/>
      <c r="B27" s="28" t="s">
        <v>19</v>
      </c>
      <c r="C27" s="29" t="s">
        <v>13</v>
      </c>
      <c r="D27" s="25">
        <v>10.8</v>
      </c>
      <c r="E27" s="25">
        <v>14.4</v>
      </c>
      <c r="F27" s="30"/>
      <c r="G27" s="30" t="s">
        <v>117</v>
      </c>
      <c r="H27" s="30"/>
      <c r="I27" s="25">
        <v>48.2</v>
      </c>
      <c r="J27" s="25">
        <v>10.3</v>
      </c>
      <c r="K27" s="30"/>
      <c r="L27" s="30" t="s">
        <v>66</v>
      </c>
      <c r="M27" s="1"/>
      <c r="N27" s="1"/>
      <c r="O27" s="1"/>
      <c r="P27" s="1"/>
      <c r="Q27" s="1"/>
      <c r="R27" s="1"/>
      <c r="S27" s="1"/>
      <c r="T27" s="1"/>
      <c r="U27" s="1"/>
    </row>
    <row r="28" spans="1:21" s="10" customFormat="1" ht="191.25" customHeight="1">
      <c r="A28" s="21"/>
      <c r="B28" s="28" t="s">
        <v>20</v>
      </c>
      <c r="C28" s="29" t="s">
        <v>13</v>
      </c>
      <c r="D28" s="25">
        <v>-7.6</v>
      </c>
      <c r="E28" s="25">
        <v>-11.7</v>
      </c>
      <c r="F28" s="30"/>
      <c r="G28" s="30" t="s">
        <v>67</v>
      </c>
      <c r="H28" s="30"/>
      <c r="I28" s="25">
        <v>22.8</v>
      </c>
      <c r="J28" s="25">
        <v>6.3</v>
      </c>
      <c r="K28" s="30"/>
      <c r="L28" s="30" t="s">
        <v>108</v>
      </c>
      <c r="M28" s="1"/>
      <c r="N28" s="1"/>
      <c r="O28" s="1"/>
      <c r="P28" s="1"/>
      <c r="Q28" s="1"/>
      <c r="R28" s="1"/>
      <c r="S28" s="1"/>
      <c r="T28" s="1"/>
      <c r="U28" s="1"/>
    </row>
    <row r="29" spans="1:21" ht="163.5" customHeight="1">
      <c r="B29" s="28" t="s">
        <v>21</v>
      </c>
      <c r="C29" s="29" t="s">
        <v>13</v>
      </c>
      <c r="D29" s="25">
        <v>15.8</v>
      </c>
      <c r="E29" s="25">
        <v>26.3</v>
      </c>
      <c r="F29" s="30"/>
      <c r="G29" s="30" t="s">
        <v>86</v>
      </c>
      <c r="H29" s="30"/>
      <c r="I29" s="25">
        <v>47.7</v>
      </c>
      <c r="J29" s="25">
        <v>12.8</v>
      </c>
      <c r="K29" s="30"/>
      <c r="L29" s="30" t="s">
        <v>87</v>
      </c>
      <c r="M29" s="11"/>
    </row>
    <row r="30" spans="1:21" s="22" customFormat="1" ht="171" customHeight="1">
      <c r="B30" s="23" t="s">
        <v>22</v>
      </c>
      <c r="C30" s="24" t="s">
        <v>13</v>
      </c>
      <c r="D30" s="25">
        <v>2.2000000000000002</v>
      </c>
      <c r="E30" s="25">
        <v>10.6</v>
      </c>
      <c r="F30" s="26"/>
      <c r="G30" s="26" t="s">
        <v>109</v>
      </c>
      <c r="H30" s="26"/>
      <c r="I30" s="25">
        <v>-3.9</v>
      </c>
      <c r="J30" s="25">
        <v>-3</v>
      </c>
      <c r="K30" s="26"/>
      <c r="L30" s="26" t="s">
        <v>110</v>
      </c>
    </row>
    <row r="31" spans="1:21" ht="44.25" customHeight="1">
      <c r="B31" s="28" t="s">
        <v>41</v>
      </c>
      <c r="C31" s="29" t="s">
        <v>13</v>
      </c>
      <c r="D31" s="25">
        <v>0.3</v>
      </c>
      <c r="E31" s="25">
        <v>56.9</v>
      </c>
      <c r="F31" s="30"/>
      <c r="G31" s="30" t="s">
        <v>42</v>
      </c>
      <c r="H31" s="30"/>
      <c r="I31" s="25">
        <v>0.3</v>
      </c>
      <c r="J31" s="25">
        <v>6.4</v>
      </c>
      <c r="K31" s="30"/>
      <c r="L31" s="30" t="s">
        <v>42</v>
      </c>
    </row>
    <row r="32" spans="1:21" s="20" customFormat="1" ht="101.25" customHeight="1">
      <c r="B32" s="23" t="s">
        <v>6</v>
      </c>
      <c r="C32" s="24" t="s">
        <v>13</v>
      </c>
      <c r="D32" s="25">
        <v>0.7</v>
      </c>
      <c r="E32" s="25">
        <v>0.3</v>
      </c>
      <c r="F32" s="26"/>
      <c r="G32" s="26" t="s">
        <v>111</v>
      </c>
      <c r="H32" s="26"/>
      <c r="I32" s="25">
        <v>0.1</v>
      </c>
      <c r="J32" s="25">
        <v>0</v>
      </c>
      <c r="K32" s="26"/>
      <c r="L32" s="26" t="s">
        <v>112</v>
      </c>
    </row>
    <row r="33" spans="1:21" s="20" customFormat="1" ht="57.75" customHeight="1">
      <c r="B33" s="23" t="s">
        <v>33</v>
      </c>
      <c r="C33" s="24" t="s">
        <v>13</v>
      </c>
      <c r="D33" s="25">
        <v>0</v>
      </c>
      <c r="E33" s="25">
        <v>0</v>
      </c>
      <c r="F33" s="26"/>
      <c r="G33" s="26" t="s">
        <v>43</v>
      </c>
      <c r="H33" s="26"/>
      <c r="I33" s="25">
        <v>0</v>
      </c>
      <c r="J33" s="25">
        <v>0</v>
      </c>
      <c r="K33" s="26"/>
      <c r="L33" s="26" t="s">
        <v>43</v>
      </c>
    </row>
    <row r="34" spans="1:21" s="20" customFormat="1" ht="75" customHeight="1">
      <c r="B34" s="23" t="s">
        <v>44</v>
      </c>
      <c r="C34" s="24" t="s">
        <v>13</v>
      </c>
      <c r="D34" s="25">
        <v>10.9</v>
      </c>
      <c r="E34" s="25" t="s">
        <v>16</v>
      </c>
      <c r="F34" s="26"/>
      <c r="G34" s="26" t="s">
        <v>53</v>
      </c>
      <c r="H34" s="26"/>
      <c r="I34" s="25">
        <v>22.3</v>
      </c>
      <c r="J34" s="25" t="s">
        <v>16</v>
      </c>
      <c r="K34" s="26"/>
      <c r="L34" s="26" t="s">
        <v>54</v>
      </c>
    </row>
    <row r="35" spans="1:21" s="20" customFormat="1" ht="56.25" customHeight="1">
      <c r="B35" s="23" t="s">
        <v>45</v>
      </c>
      <c r="C35" s="24" t="s">
        <v>13</v>
      </c>
      <c r="D35" s="25">
        <v>6.4</v>
      </c>
      <c r="E35" s="25" t="s">
        <v>16</v>
      </c>
      <c r="F35" s="26"/>
      <c r="G35" s="26" t="s">
        <v>55</v>
      </c>
      <c r="H35" s="26"/>
      <c r="I35" s="25">
        <v>12.9</v>
      </c>
      <c r="J35" s="25" t="s">
        <v>16</v>
      </c>
      <c r="K35" s="26"/>
      <c r="L35" s="26" t="s">
        <v>56</v>
      </c>
    </row>
    <row r="36" spans="1:21" s="7" customFormat="1" ht="60.75" customHeight="1">
      <c r="A36" s="20"/>
      <c r="B36" s="28" t="s">
        <v>7</v>
      </c>
      <c r="C36" s="29" t="s">
        <v>13</v>
      </c>
      <c r="D36" s="25">
        <v>0.4</v>
      </c>
      <c r="E36" s="25">
        <v>68.400000000000006</v>
      </c>
      <c r="F36" s="30"/>
      <c r="G36" s="30" t="s">
        <v>88</v>
      </c>
      <c r="H36" s="30"/>
      <c r="I36" s="25">
        <v>1.6</v>
      </c>
      <c r="J36" s="25">
        <v>47</v>
      </c>
      <c r="K36" s="30"/>
      <c r="L36" s="30" t="s">
        <v>89</v>
      </c>
      <c r="M36" s="3"/>
      <c r="N36" s="3"/>
      <c r="O36" s="3"/>
      <c r="P36" s="3"/>
      <c r="Q36" s="3"/>
      <c r="R36" s="3"/>
      <c r="S36" s="3"/>
      <c r="T36" s="3"/>
      <c r="U36" s="3"/>
    </row>
    <row r="37" spans="1:21" s="8" customFormat="1" ht="60" customHeight="1">
      <c r="A37" s="22"/>
      <c r="B37" s="36" t="s">
        <v>46</v>
      </c>
      <c r="C37" s="36"/>
      <c r="D37" s="36"/>
      <c r="E37" s="36"/>
      <c r="F37" s="36"/>
      <c r="G37" s="36"/>
      <c r="H37" s="36"/>
      <c r="I37" s="36"/>
      <c r="J37" s="36"/>
      <c r="K37" s="36"/>
      <c r="L37" s="36"/>
    </row>
    <row r="38" spans="1:21" s="8" customFormat="1" ht="15.75">
      <c r="A38" s="22"/>
      <c r="B38" s="32"/>
      <c r="C38" s="32"/>
      <c r="D38" s="32"/>
      <c r="E38" s="32"/>
      <c r="F38" s="32"/>
      <c r="G38" s="32"/>
      <c r="H38" s="32"/>
      <c r="I38" s="32"/>
      <c r="J38" s="32"/>
      <c r="K38" s="32"/>
      <c r="L38" s="32"/>
    </row>
    <row r="39" spans="1:21" s="8" customFormat="1" ht="74.25" customHeight="1">
      <c r="A39" s="22"/>
      <c r="B39" s="28" t="s">
        <v>28</v>
      </c>
      <c r="C39" s="29" t="s">
        <v>15</v>
      </c>
      <c r="D39" s="25">
        <v>-70.5</v>
      </c>
      <c r="E39" s="25">
        <v>-35.299999999999997</v>
      </c>
      <c r="F39" s="30"/>
      <c r="G39" s="30" t="s">
        <v>68</v>
      </c>
      <c r="H39" s="30"/>
      <c r="I39" s="25">
        <v>-218.2</v>
      </c>
      <c r="J39" s="25">
        <v>-17.399999999999999</v>
      </c>
      <c r="K39" s="30"/>
      <c r="L39" s="30" t="s">
        <v>69</v>
      </c>
    </row>
    <row r="40" spans="1:21" ht="75.75" customHeight="1">
      <c r="B40" s="28" t="s">
        <v>38</v>
      </c>
      <c r="C40" s="29" t="s">
        <v>15</v>
      </c>
      <c r="D40" s="25">
        <v>17</v>
      </c>
      <c r="E40" s="25">
        <v>26.5</v>
      </c>
      <c r="F40" s="30"/>
      <c r="G40" s="30" t="s">
        <v>70</v>
      </c>
      <c r="H40" s="30"/>
      <c r="I40" s="25">
        <v>85.9</v>
      </c>
      <c r="J40" s="25">
        <v>20</v>
      </c>
      <c r="K40" s="30"/>
      <c r="L40" s="30" t="s">
        <v>71</v>
      </c>
    </row>
    <row r="41" spans="1:21" s="21" customFormat="1" ht="88.5" customHeight="1">
      <c r="B41" s="23" t="s">
        <v>29</v>
      </c>
      <c r="C41" s="24" t="s">
        <v>15</v>
      </c>
      <c r="D41" s="25">
        <v>1.4</v>
      </c>
      <c r="E41" s="25">
        <v>6.8</v>
      </c>
      <c r="F41" s="26"/>
      <c r="G41" s="26" t="s">
        <v>113</v>
      </c>
      <c r="H41" s="26"/>
      <c r="I41" s="25">
        <v>11.5</v>
      </c>
      <c r="J41" s="25">
        <v>9.1</v>
      </c>
      <c r="K41" s="26"/>
      <c r="L41" s="26" t="s">
        <v>114</v>
      </c>
    </row>
    <row r="42" spans="1:21" s="21" customFormat="1" ht="58.5" customHeight="1">
      <c r="B42" s="23" t="s">
        <v>30</v>
      </c>
      <c r="C42" s="24" t="s">
        <v>15</v>
      </c>
      <c r="D42" s="25">
        <v>2.5</v>
      </c>
      <c r="E42" s="25">
        <v>29.6</v>
      </c>
      <c r="F42" s="26"/>
      <c r="G42" s="26" t="s">
        <v>115</v>
      </c>
      <c r="H42" s="26"/>
      <c r="I42" s="25">
        <v>8</v>
      </c>
      <c r="J42" s="25">
        <v>15.1</v>
      </c>
      <c r="K42" s="26"/>
      <c r="L42" s="26" t="s">
        <v>116</v>
      </c>
    </row>
    <row r="43" spans="1:21" s="21" customFormat="1" ht="48.75" customHeight="1">
      <c r="B43" s="23" t="s">
        <v>31</v>
      </c>
      <c r="C43" s="24" t="s">
        <v>15</v>
      </c>
      <c r="D43" s="25">
        <v>0.2</v>
      </c>
      <c r="E43" s="25">
        <v>12.6</v>
      </c>
      <c r="F43" s="26"/>
      <c r="G43" s="26" t="s">
        <v>47</v>
      </c>
      <c r="H43" s="26"/>
      <c r="I43" s="25">
        <v>0.7</v>
      </c>
      <c r="J43" s="25">
        <v>7.8</v>
      </c>
      <c r="K43" s="26"/>
      <c r="L43" s="26" t="s">
        <v>57</v>
      </c>
    </row>
    <row r="44" spans="1:21" s="10" customFormat="1" ht="69" customHeight="1">
      <c r="A44" s="21"/>
      <c r="B44" s="28" t="s">
        <v>1</v>
      </c>
      <c r="C44" s="29" t="s">
        <v>15</v>
      </c>
      <c r="D44" s="25">
        <v>2.1</v>
      </c>
      <c r="E44" s="25">
        <v>18.399999999999999</v>
      </c>
      <c r="F44" s="30"/>
      <c r="G44" s="30" t="s">
        <v>72</v>
      </c>
      <c r="H44" s="30"/>
      <c r="I44" s="25">
        <v>2.2000000000000002</v>
      </c>
      <c r="J44" s="25">
        <v>3.1</v>
      </c>
      <c r="K44" s="30"/>
      <c r="L44" s="30" t="s">
        <v>73</v>
      </c>
      <c r="M44" s="1"/>
      <c r="N44" s="1"/>
      <c r="O44" s="1"/>
      <c r="P44" s="1"/>
      <c r="Q44" s="1"/>
      <c r="R44" s="1"/>
      <c r="S44" s="1"/>
      <c r="T44" s="1"/>
      <c r="U44" s="1"/>
    </row>
    <row r="45" spans="1:21" s="21" customFormat="1" ht="50.25" customHeight="1">
      <c r="B45" s="28" t="s">
        <v>2</v>
      </c>
      <c r="C45" s="29" t="s">
        <v>15</v>
      </c>
      <c r="D45" s="25">
        <v>4.4000000000000004</v>
      </c>
      <c r="E45" s="25">
        <v>20.100000000000001</v>
      </c>
      <c r="F45" s="30"/>
      <c r="G45" s="30" t="s">
        <v>90</v>
      </c>
      <c r="H45" s="30"/>
      <c r="I45" s="25">
        <v>25</v>
      </c>
      <c r="J45" s="25">
        <v>16.8</v>
      </c>
      <c r="K45" s="30"/>
      <c r="L45" s="30" t="s">
        <v>91</v>
      </c>
    </row>
    <row r="46" spans="1:21" ht="66.75" customHeight="1">
      <c r="B46" s="28" t="s">
        <v>3</v>
      </c>
      <c r="C46" s="29" t="s">
        <v>15</v>
      </c>
      <c r="D46" s="25">
        <v>5.7</v>
      </c>
      <c r="E46" s="25">
        <v>15.4</v>
      </c>
      <c r="F46" s="30"/>
      <c r="G46" s="30" t="s">
        <v>74</v>
      </c>
      <c r="H46" s="30"/>
      <c r="I46" s="25">
        <v>37.9</v>
      </c>
      <c r="J46" s="25">
        <v>14.8</v>
      </c>
      <c r="K46" s="30"/>
      <c r="L46" s="30" t="s">
        <v>75</v>
      </c>
    </row>
    <row r="47" spans="1:21" ht="39" customHeight="1">
      <c r="B47" s="28" t="s">
        <v>32</v>
      </c>
      <c r="C47" s="29" t="s">
        <v>15</v>
      </c>
      <c r="D47" s="25">
        <v>-1E-3</v>
      </c>
      <c r="E47" s="25">
        <v>-66.7</v>
      </c>
      <c r="F47" s="30"/>
      <c r="G47" s="30" t="s">
        <v>47</v>
      </c>
      <c r="H47" s="30"/>
      <c r="I47" s="25">
        <v>-0.2</v>
      </c>
      <c r="J47" s="25">
        <v>-52.1</v>
      </c>
      <c r="K47" s="30"/>
      <c r="L47" s="30" t="s">
        <v>47</v>
      </c>
    </row>
    <row r="48" spans="1:21" s="10" customFormat="1" ht="40.5" customHeight="1">
      <c r="A48" s="21"/>
      <c r="B48" s="28" t="s">
        <v>5</v>
      </c>
      <c r="C48" s="29" t="s">
        <v>15</v>
      </c>
      <c r="D48" s="25">
        <v>1E-3</v>
      </c>
      <c r="E48" s="25">
        <v>99.7</v>
      </c>
      <c r="F48" s="30"/>
      <c r="G48" s="30" t="s">
        <v>47</v>
      </c>
      <c r="H48" s="30"/>
      <c r="I48" s="25">
        <v>0.1</v>
      </c>
      <c r="J48" s="25">
        <v>97.9</v>
      </c>
      <c r="K48" s="30"/>
      <c r="L48" s="30" t="s">
        <v>47</v>
      </c>
      <c r="M48" s="1"/>
      <c r="N48" s="1"/>
      <c r="O48" s="1"/>
      <c r="P48" s="1"/>
      <c r="Q48" s="1"/>
      <c r="R48" s="1"/>
      <c r="S48" s="1"/>
      <c r="T48" s="1"/>
      <c r="U48" s="1"/>
    </row>
    <row r="49" spans="1:30" s="21" customFormat="1" ht="41.25" customHeight="1">
      <c r="B49" s="28" t="s">
        <v>4</v>
      </c>
      <c r="C49" s="29" t="s">
        <v>15</v>
      </c>
      <c r="D49" s="25">
        <v>0.2</v>
      </c>
      <c r="E49" s="25">
        <v>23.3</v>
      </c>
      <c r="F49" s="30"/>
      <c r="G49" s="30" t="s">
        <v>47</v>
      </c>
      <c r="H49" s="30"/>
      <c r="I49" s="25">
        <v>0.5</v>
      </c>
      <c r="J49" s="25">
        <v>11</v>
      </c>
      <c r="K49" s="30"/>
      <c r="L49" s="30" t="s">
        <v>47</v>
      </c>
    </row>
    <row r="50" spans="1:30" s="9" customFormat="1" ht="39.75" customHeight="1">
      <c r="A50" s="22"/>
      <c r="B50" s="28" t="s">
        <v>17</v>
      </c>
      <c r="C50" s="29" t="s">
        <v>15</v>
      </c>
      <c r="D50" s="25">
        <v>0</v>
      </c>
      <c r="E50" s="25">
        <v>0</v>
      </c>
      <c r="F50" s="30"/>
      <c r="G50" s="30" t="s">
        <v>14</v>
      </c>
      <c r="H50" s="30"/>
      <c r="I50" s="25">
        <v>0</v>
      </c>
      <c r="J50" s="25">
        <v>0</v>
      </c>
      <c r="K50" s="30"/>
      <c r="L50" s="30" t="s">
        <v>14</v>
      </c>
      <c r="M50" s="8"/>
      <c r="N50" s="8"/>
      <c r="O50" s="8"/>
      <c r="P50" s="8"/>
      <c r="Q50" s="8"/>
      <c r="R50" s="8"/>
      <c r="S50" s="8"/>
      <c r="T50" s="8"/>
      <c r="U50" s="8"/>
    </row>
    <row r="51" spans="1:30" ht="39" customHeight="1">
      <c r="B51" s="28" t="s">
        <v>18</v>
      </c>
      <c r="C51" s="29" t="s">
        <v>15</v>
      </c>
      <c r="D51" s="25">
        <v>0</v>
      </c>
      <c r="E51" s="25">
        <v>0</v>
      </c>
      <c r="F51" s="30"/>
      <c r="G51" s="30" t="s">
        <v>14</v>
      </c>
      <c r="H51" s="30"/>
      <c r="I51" s="25">
        <v>0</v>
      </c>
      <c r="J51" s="25">
        <v>0</v>
      </c>
      <c r="K51" s="30"/>
      <c r="L51" s="30" t="s">
        <v>14</v>
      </c>
    </row>
    <row r="52" spans="1:30" s="10" customFormat="1" ht="54" customHeight="1">
      <c r="A52" s="21"/>
      <c r="B52" s="28" t="s">
        <v>19</v>
      </c>
      <c r="C52" s="29" t="s">
        <v>15</v>
      </c>
      <c r="D52" s="25">
        <v>0.4</v>
      </c>
      <c r="E52" s="25">
        <v>5.9</v>
      </c>
      <c r="F52" s="30"/>
      <c r="G52" s="30" t="s">
        <v>76</v>
      </c>
      <c r="H52" s="30"/>
      <c r="I52" s="25">
        <v>-7.6</v>
      </c>
      <c r="J52" s="25">
        <v>-21.3</v>
      </c>
      <c r="K52" s="30"/>
      <c r="L52" s="30" t="s">
        <v>77</v>
      </c>
      <c r="M52" s="1"/>
      <c r="N52" s="1"/>
      <c r="O52" s="1"/>
      <c r="P52" s="1"/>
      <c r="Q52" s="1"/>
      <c r="R52" s="1"/>
      <c r="S52" s="1"/>
      <c r="T52" s="1"/>
      <c r="U52" s="1"/>
    </row>
    <row r="53" spans="1:30" s="10" customFormat="1" ht="63" customHeight="1">
      <c r="A53" s="21"/>
      <c r="B53" s="28" t="s">
        <v>20</v>
      </c>
      <c r="C53" s="29" t="s">
        <v>15</v>
      </c>
      <c r="D53" s="25">
        <v>38.799999999999997</v>
      </c>
      <c r="E53" s="25" t="s">
        <v>16</v>
      </c>
      <c r="F53" s="30"/>
      <c r="G53" s="30" t="s">
        <v>78</v>
      </c>
      <c r="H53" s="30"/>
      <c r="I53" s="25">
        <v>51.1</v>
      </c>
      <c r="J53" s="25">
        <v>93.4</v>
      </c>
      <c r="K53" s="30"/>
      <c r="L53" s="30" t="s">
        <v>79</v>
      </c>
      <c r="M53" s="1"/>
      <c r="N53" s="1"/>
      <c r="O53" s="1"/>
      <c r="P53" s="1"/>
      <c r="Q53" s="1"/>
      <c r="R53" s="1"/>
      <c r="S53" s="1"/>
      <c r="T53" s="1"/>
      <c r="U53" s="1"/>
    </row>
    <row r="54" spans="1:30" ht="47.25" customHeight="1">
      <c r="B54" s="28" t="s">
        <v>21</v>
      </c>
      <c r="C54" s="29" t="s">
        <v>15</v>
      </c>
      <c r="D54" s="25">
        <v>-2.9</v>
      </c>
      <c r="E54" s="25">
        <v>-32.299999999999997</v>
      </c>
      <c r="F54" s="30"/>
      <c r="G54" s="30" t="s">
        <v>92</v>
      </c>
      <c r="H54" s="30"/>
      <c r="I54" s="25">
        <v>4.8</v>
      </c>
      <c r="J54" s="25">
        <v>7.5</v>
      </c>
      <c r="K54" s="30"/>
      <c r="L54" s="30" t="s">
        <v>93</v>
      </c>
    </row>
    <row r="55" spans="1:30" s="22" customFormat="1" ht="43.5" customHeight="1">
      <c r="B55" s="23" t="s">
        <v>22</v>
      </c>
      <c r="C55" s="24" t="s">
        <v>15</v>
      </c>
      <c r="D55" s="25">
        <v>0.6</v>
      </c>
      <c r="E55" s="25" t="s">
        <v>16</v>
      </c>
      <c r="F55" s="26"/>
      <c r="G55" s="26" t="s">
        <v>47</v>
      </c>
      <c r="H55" s="26"/>
      <c r="I55" s="25">
        <v>-1.8</v>
      </c>
      <c r="J55" s="25" t="s">
        <v>16</v>
      </c>
      <c r="K55" s="26"/>
      <c r="L55" s="26" t="s">
        <v>58</v>
      </c>
    </row>
    <row r="56" spans="1:30" s="13" customFormat="1" ht="15.75" customHeight="1">
      <c r="A56" s="31"/>
      <c r="B56" s="33"/>
      <c r="C56" s="33"/>
      <c r="D56" s="33"/>
      <c r="E56" s="33"/>
      <c r="F56" s="33"/>
      <c r="G56" s="33"/>
      <c r="H56" s="33"/>
      <c r="I56" s="33"/>
      <c r="J56" s="33"/>
      <c r="K56" s="33"/>
      <c r="L56" s="33"/>
      <c r="M56" s="12"/>
      <c r="N56" s="12"/>
      <c r="O56" s="12"/>
      <c r="P56" s="12"/>
      <c r="Q56" s="12"/>
      <c r="R56" s="12"/>
      <c r="S56" s="12"/>
      <c r="T56" s="12"/>
      <c r="U56" s="12"/>
    </row>
    <row r="57" spans="1:30" s="10" customFormat="1" ht="14.25" hidden="1" customHeight="1">
      <c r="A57" s="21"/>
      <c r="B57" s="14" t="s">
        <v>48</v>
      </c>
      <c r="C57" s="15"/>
      <c r="D57" s="16"/>
      <c r="E57" s="16"/>
      <c r="F57" s="17"/>
      <c r="G57" s="14"/>
      <c r="H57" s="7"/>
      <c r="I57" s="16"/>
      <c r="J57" s="16"/>
      <c r="K57" s="7"/>
      <c r="L57" s="14"/>
      <c r="M57" s="1"/>
      <c r="N57" s="1"/>
      <c r="O57" s="1"/>
      <c r="P57" s="1"/>
      <c r="Q57" s="1"/>
      <c r="R57" s="1"/>
      <c r="S57" s="1"/>
      <c r="T57" s="1"/>
      <c r="U57" s="1"/>
    </row>
    <row r="58" spans="1:30" s="10" customFormat="1" ht="168" customHeight="1">
      <c r="A58" s="21"/>
      <c r="B58" s="28" t="s">
        <v>49</v>
      </c>
      <c r="C58" s="29" t="s">
        <v>13</v>
      </c>
      <c r="D58" s="25">
        <v>155.01784031167574</v>
      </c>
      <c r="E58" s="25">
        <f>0.219876671662616*100</f>
        <v>21.987667166261602</v>
      </c>
      <c r="F58" s="27"/>
      <c r="G58" s="28" t="s">
        <v>119</v>
      </c>
      <c r="H58" s="3"/>
      <c r="I58" s="25">
        <v>544.64001730670589</v>
      </c>
      <c r="J58" s="25">
        <f>0.143382956212996*100</f>
        <v>14.338295621299599</v>
      </c>
      <c r="K58" s="3"/>
      <c r="L58" s="28" t="s">
        <v>118</v>
      </c>
      <c r="M58" s="1"/>
      <c r="N58" s="1"/>
      <c r="O58" s="1"/>
      <c r="P58" s="1"/>
      <c r="Q58" s="1"/>
      <c r="R58" s="1"/>
      <c r="S58" s="1"/>
      <c r="T58" s="1"/>
      <c r="U58" s="1"/>
    </row>
    <row r="59" spans="1:30" s="10" customFormat="1" ht="75" customHeight="1">
      <c r="A59" s="21"/>
      <c r="B59" s="23" t="s">
        <v>50</v>
      </c>
      <c r="C59" s="24" t="s">
        <v>13</v>
      </c>
      <c r="D59" s="34">
        <v>13.7</v>
      </c>
      <c r="E59" s="34">
        <v>5</v>
      </c>
      <c r="F59" s="27"/>
      <c r="G59" s="35" t="s">
        <v>81</v>
      </c>
      <c r="H59" s="20"/>
      <c r="I59" s="34">
        <v>33.1</v>
      </c>
      <c r="J59" s="34">
        <v>1.9</v>
      </c>
      <c r="K59" s="27"/>
      <c r="L59" s="35" t="s">
        <v>82</v>
      </c>
      <c r="M59" s="1"/>
      <c r="N59" s="1"/>
      <c r="O59" s="1"/>
      <c r="P59" s="1"/>
      <c r="Q59" s="1"/>
      <c r="R59" s="1"/>
      <c r="S59" s="1"/>
      <c r="T59" s="1"/>
      <c r="U59" s="1"/>
    </row>
    <row r="60" spans="1:30" s="10" customFormat="1" ht="20.25">
      <c r="A60" s="21"/>
      <c r="B60" s="1"/>
      <c r="C60" s="1"/>
      <c r="D60" s="1"/>
      <c r="E60" s="1"/>
      <c r="F60" s="1"/>
      <c r="G60" s="1"/>
      <c r="H60" s="1"/>
      <c r="I60" s="1"/>
      <c r="J60" s="1"/>
      <c r="K60" s="1"/>
      <c r="L60" s="18"/>
      <c r="M60" s="1"/>
      <c r="N60" s="1"/>
      <c r="O60" s="1"/>
      <c r="P60" s="1"/>
      <c r="Q60" s="1"/>
      <c r="R60" s="1"/>
      <c r="S60" s="1"/>
      <c r="T60" s="1"/>
      <c r="U60" s="1"/>
      <c r="V60" s="1"/>
      <c r="W60" s="1"/>
      <c r="X60" s="1"/>
      <c r="Y60" s="1"/>
      <c r="Z60" s="1"/>
      <c r="AA60" s="1"/>
      <c r="AB60" s="1"/>
      <c r="AC60" s="1"/>
      <c r="AD60" s="1"/>
    </row>
  </sheetData>
  <mergeCells count="11">
    <mergeCell ref="B37:L37"/>
    <mergeCell ref="B1:L1"/>
    <mergeCell ref="B2:L2"/>
    <mergeCell ref="B3:L3"/>
    <mergeCell ref="B4:L4"/>
    <mergeCell ref="B5:L5"/>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2" min="1" max="11" man="1"/>
    <brk id="28" min="1" max="11" man="1"/>
    <brk id="3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2022-08-29T12:30:34Z</cp:lastPrinted>
  <dcterms:created xsi:type="dcterms:W3CDTF">2010-11-10T18:39:35Z</dcterms:created>
  <dcterms:modified xsi:type="dcterms:W3CDTF">2022-09-09T15:59:50Z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